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mincheva\Desktop\Търгове\ТЪРГ ПАСИЩА 2022г. на основание чл.37и, ал.13 от ЗСПЗЗ и чл.14, ал.2 от Наредба №7\"/>
    </mc:Choice>
  </mc:AlternateContent>
  <bookViews>
    <workbookView xWindow="0" yWindow="0" windowWidth="28800" windowHeight="12330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.Бакалово" sheetId="6" r:id="rId6"/>
    <sheet name="Загорци" sheetId="7" r:id="rId7"/>
    <sheet name="Земенци" sheetId="8" r:id="rId8"/>
    <sheet name="Зимница" sheetId="9" r:id="rId9"/>
    <sheet name="Кап. Димитрово" sheetId="10" r:id="rId10"/>
    <sheet name="Коритен" sheetId="11" r:id="rId11"/>
    <sheet name="Крушари" sheetId="12" r:id="rId12"/>
    <sheet name="Лозенец" sheetId="13" r:id="rId13"/>
    <sheet name="Огняново" sheetId="14" r:id="rId14"/>
    <sheet name="Полковник Дяково" sheetId="15" r:id="rId15"/>
    <sheet name="Поручик Кърджиево" sheetId="16" r:id="rId16"/>
    <sheet name="Северняк" sheetId="17" r:id="rId17"/>
    <sheet name="Северци" sheetId="18" r:id="rId18"/>
    <sheet name="Телериг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9" l="1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2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2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2" i="18"/>
  <c r="H3" i="17" l="1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2" i="17"/>
  <c r="H4" i="16" l="1"/>
  <c r="H6" i="16"/>
  <c r="H8" i="16"/>
  <c r="H10" i="16"/>
  <c r="H12" i="16"/>
  <c r="H14" i="16"/>
  <c r="H16" i="16"/>
  <c r="H18" i="16"/>
  <c r="H20" i="16"/>
  <c r="H22" i="16"/>
  <c r="H24" i="16"/>
  <c r="H26" i="16"/>
  <c r="H28" i="16"/>
  <c r="H30" i="16"/>
  <c r="H32" i="16"/>
  <c r="H34" i="16"/>
  <c r="H36" i="16"/>
  <c r="H38" i="16"/>
  <c r="I3" i="16"/>
  <c r="H3" i="16" s="1"/>
  <c r="I4" i="16"/>
  <c r="I5" i="16"/>
  <c r="H5" i="16" s="1"/>
  <c r="I6" i="16"/>
  <c r="I7" i="16"/>
  <c r="H7" i="16" s="1"/>
  <c r="I8" i="16"/>
  <c r="I9" i="16"/>
  <c r="H9" i="16" s="1"/>
  <c r="I10" i="16"/>
  <c r="I11" i="16"/>
  <c r="H11" i="16" s="1"/>
  <c r="I12" i="16"/>
  <c r="I13" i="16"/>
  <c r="H13" i="16" s="1"/>
  <c r="I14" i="16"/>
  <c r="I15" i="16"/>
  <c r="H15" i="16" s="1"/>
  <c r="I16" i="16"/>
  <c r="I17" i="16"/>
  <c r="H17" i="16" s="1"/>
  <c r="I18" i="16"/>
  <c r="I19" i="16"/>
  <c r="H19" i="16" s="1"/>
  <c r="I20" i="16"/>
  <c r="I21" i="16"/>
  <c r="H21" i="16" s="1"/>
  <c r="I22" i="16"/>
  <c r="I23" i="16"/>
  <c r="H23" i="16" s="1"/>
  <c r="I24" i="16"/>
  <c r="I25" i="16"/>
  <c r="H25" i="16" s="1"/>
  <c r="I26" i="16"/>
  <c r="I27" i="16"/>
  <c r="H27" i="16" s="1"/>
  <c r="I28" i="16"/>
  <c r="I29" i="16"/>
  <c r="H29" i="16" s="1"/>
  <c r="I30" i="16"/>
  <c r="I31" i="16"/>
  <c r="H31" i="16" s="1"/>
  <c r="I32" i="16"/>
  <c r="I33" i="16"/>
  <c r="H33" i="16" s="1"/>
  <c r="I34" i="16"/>
  <c r="I35" i="16"/>
  <c r="H35" i="16" s="1"/>
  <c r="I36" i="16"/>
  <c r="I37" i="16"/>
  <c r="H37" i="16" s="1"/>
  <c r="I38" i="16"/>
  <c r="I2" i="16"/>
  <c r="H2" i="16" s="1"/>
  <c r="H3" i="15" l="1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" i="15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" i="14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2" i="12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" i="13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" i="13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3" i="11"/>
  <c r="H4" i="11"/>
  <c r="H5" i="11"/>
  <c r="H6" i="11"/>
  <c r="H7" i="11"/>
  <c r="H8" i="11"/>
  <c r="H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2" i="11"/>
  <c r="H4" i="10"/>
  <c r="H6" i="10"/>
  <c r="H8" i="10"/>
  <c r="H10" i="10"/>
  <c r="H12" i="10"/>
  <c r="H14" i="10"/>
  <c r="H16" i="10"/>
  <c r="H18" i="10"/>
  <c r="H20" i="10"/>
  <c r="H22" i="10"/>
  <c r="H24" i="10"/>
  <c r="H26" i="10"/>
  <c r="H28" i="10"/>
  <c r="H30" i="10"/>
  <c r="H32" i="10"/>
  <c r="H34" i="10"/>
  <c r="H36" i="10"/>
  <c r="H38" i="10"/>
  <c r="H40" i="10"/>
  <c r="H42" i="10"/>
  <c r="H44" i="10"/>
  <c r="H46" i="10"/>
  <c r="H48" i="10"/>
  <c r="I3" i="10"/>
  <c r="H3" i="10" s="1"/>
  <c r="I4" i="10"/>
  <c r="I5" i="10"/>
  <c r="H5" i="10" s="1"/>
  <c r="I6" i="10"/>
  <c r="I7" i="10"/>
  <c r="H7" i="10" s="1"/>
  <c r="I8" i="10"/>
  <c r="I9" i="10"/>
  <c r="H9" i="10" s="1"/>
  <c r="I10" i="10"/>
  <c r="I11" i="10"/>
  <c r="H11" i="10" s="1"/>
  <c r="I12" i="10"/>
  <c r="I13" i="10"/>
  <c r="H13" i="10" s="1"/>
  <c r="I14" i="10"/>
  <c r="I15" i="10"/>
  <c r="H15" i="10" s="1"/>
  <c r="I16" i="10"/>
  <c r="I17" i="10"/>
  <c r="H17" i="10" s="1"/>
  <c r="I18" i="10"/>
  <c r="I19" i="10"/>
  <c r="H19" i="10" s="1"/>
  <c r="I20" i="10"/>
  <c r="I21" i="10"/>
  <c r="H21" i="10" s="1"/>
  <c r="I22" i="10"/>
  <c r="I23" i="10"/>
  <c r="H23" i="10" s="1"/>
  <c r="I24" i="10"/>
  <c r="I25" i="10"/>
  <c r="H25" i="10" s="1"/>
  <c r="I26" i="10"/>
  <c r="I27" i="10"/>
  <c r="H27" i="10" s="1"/>
  <c r="I28" i="10"/>
  <c r="I29" i="10"/>
  <c r="H29" i="10" s="1"/>
  <c r="I30" i="10"/>
  <c r="I31" i="10"/>
  <c r="H31" i="10" s="1"/>
  <c r="I32" i="10"/>
  <c r="I33" i="10"/>
  <c r="H33" i="10" s="1"/>
  <c r="I34" i="10"/>
  <c r="I35" i="10"/>
  <c r="H35" i="10" s="1"/>
  <c r="I36" i="10"/>
  <c r="I37" i="10"/>
  <c r="H37" i="10" s="1"/>
  <c r="I38" i="10"/>
  <c r="I39" i="10"/>
  <c r="H39" i="10" s="1"/>
  <c r="I40" i="10"/>
  <c r="I41" i="10"/>
  <c r="H41" i="10" s="1"/>
  <c r="I42" i="10"/>
  <c r="I43" i="10"/>
  <c r="H43" i="10" s="1"/>
  <c r="I44" i="10"/>
  <c r="I45" i="10"/>
  <c r="H45" i="10" s="1"/>
  <c r="I46" i="10"/>
  <c r="I47" i="10"/>
  <c r="H47" i="10" s="1"/>
  <c r="I48" i="10"/>
  <c r="I2" i="10"/>
  <c r="H2" i="10" s="1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2" i="9"/>
  <c r="H3" i="8"/>
  <c r="H4" i="8"/>
  <c r="H5" i="8"/>
  <c r="H6" i="8"/>
  <c r="H7" i="8"/>
  <c r="H8" i="8"/>
  <c r="H9" i="8"/>
  <c r="H10" i="8"/>
  <c r="H11" i="8"/>
  <c r="H12" i="8"/>
  <c r="H2" i="8"/>
  <c r="I3" i="8"/>
  <c r="I4" i="8"/>
  <c r="I5" i="8"/>
  <c r="I6" i="8"/>
  <c r="I7" i="8"/>
  <c r="I8" i="8"/>
  <c r="I9" i="8"/>
  <c r="I10" i="8"/>
  <c r="I11" i="8"/>
  <c r="I12" i="8"/>
  <c r="I2" i="8"/>
  <c r="H3" i="7"/>
  <c r="H4" i="7"/>
  <c r="H5" i="7"/>
  <c r="H6" i="7"/>
  <c r="H7" i="7"/>
  <c r="H8" i="7"/>
  <c r="H9" i="7"/>
  <c r="H10" i="7"/>
  <c r="H2" i="7"/>
  <c r="I3" i="7"/>
  <c r="I4" i="7"/>
  <c r="I5" i="7"/>
  <c r="I6" i="7"/>
  <c r="I7" i="7"/>
  <c r="I8" i="7"/>
  <c r="I9" i="7"/>
  <c r="I10" i="7"/>
  <c r="I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" i="5"/>
  <c r="D14" i="4"/>
  <c r="H3" i="4"/>
  <c r="H4" i="4"/>
  <c r="H5" i="4"/>
  <c r="H6" i="4"/>
  <c r="H7" i="4"/>
  <c r="H8" i="4"/>
  <c r="H9" i="4"/>
  <c r="H10" i="4"/>
  <c r="H11" i="4"/>
  <c r="H12" i="4"/>
  <c r="H13" i="4"/>
  <c r="H2" i="4"/>
  <c r="I3" i="4"/>
  <c r="I4" i="4"/>
  <c r="I5" i="4"/>
  <c r="I6" i="4"/>
  <c r="I7" i="4"/>
  <c r="I8" i="4"/>
  <c r="I9" i="4"/>
  <c r="I10" i="4"/>
  <c r="I11" i="4"/>
  <c r="I12" i="4"/>
  <c r="I13" i="4"/>
  <c r="I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2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3" i="3"/>
  <c r="I4" i="3"/>
  <c r="I5" i="3"/>
  <c r="I6" i="3"/>
  <c r="I2" i="3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26" i="2"/>
  <c r="I25" i="2"/>
  <c r="I24" i="2"/>
  <c r="I23" i="2"/>
  <c r="I22" i="2"/>
  <c r="I21" i="2"/>
  <c r="I20" i="2"/>
  <c r="I19" i="2"/>
  <c r="I18" i="2"/>
  <c r="I17" i="2"/>
  <c r="I16" i="2"/>
  <c r="I15" i="2"/>
  <c r="I3" i="2"/>
  <c r="I4" i="2"/>
  <c r="I5" i="2"/>
  <c r="I6" i="2"/>
  <c r="I7" i="2"/>
  <c r="I8" i="2"/>
  <c r="I9" i="2"/>
  <c r="I10" i="2"/>
  <c r="I11" i="2"/>
  <c r="I12" i="2"/>
  <c r="I13" i="2"/>
  <c r="I14" i="2"/>
  <c r="I2" i="2"/>
  <c r="D4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" i="1"/>
  <c r="H5" i="1"/>
  <c r="H6" i="1"/>
  <c r="H7" i="1"/>
  <c r="H8" i="1"/>
  <c r="H9" i="1"/>
  <c r="H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" i="1"/>
  <c r="I5" i="1"/>
  <c r="I6" i="1"/>
  <c r="I7" i="1"/>
  <c r="I3" i="1"/>
  <c r="D36" i="12" l="1"/>
  <c r="D18" i="9"/>
  <c r="D39" i="19" l="1"/>
  <c r="D16" i="18"/>
  <c r="D44" i="17" l="1"/>
  <c r="D39" i="16"/>
  <c r="D25" i="15"/>
  <c r="D27" i="14"/>
  <c r="D26" i="13"/>
  <c r="D65" i="2" l="1"/>
  <c r="D51" i="11"/>
  <c r="D49" i="10" l="1"/>
  <c r="D13" i="8"/>
  <c r="D11" i="7"/>
  <c r="D16" i="6" l="1"/>
  <c r="D23" i="5" l="1"/>
  <c r="D40" i="3"/>
</calcChain>
</file>

<file path=xl/sharedStrings.xml><?xml version="1.0" encoding="utf-8"?>
<sst xmlns="http://schemas.openxmlformats.org/spreadsheetml/2006/main" count="2422" uniqueCount="624">
  <si>
    <t>Землище</t>
  </si>
  <si>
    <t>Поз. имот №</t>
  </si>
  <si>
    <t>Площ</t>
  </si>
  <si>
    <t>НТП</t>
  </si>
  <si>
    <t>Категория</t>
  </si>
  <si>
    <t>Забележки</t>
  </si>
  <si>
    <t>Александрия</t>
  </si>
  <si>
    <t>00268.273.1</t>
  </si>
  <si>
    <t>Пасище, мера</t>
  </si>
  <si>
    <t xml:space="preserve">V </t>
  </si>
  <si>
    <t>00268.17.83</t>
  </si>
  <si>
    <t>V</t>
  </si>
  <si>
    <t>00268.18.81</t>
  </si>
  <si>
    <t>IV</t>
  </si>
  <si>
    <t>00268.20.17</t>
  </si>
  <si>
    <t>00268.22.78</t>
  </si>
  <si>
    <t>VI</t>
  </si>
  <si>
    <t>00268.28.64</t>
  </si>
  <si>
    <t>00268.29.131</t>
  </si>
  <si>
    <t>00268.33.1</t>
  </si>
  <si>
    <t>00268.34.1</t>
  </si>
  <si>
    <t>00268.35.1</t>
  </si>
  <si>
    <t>00268.36.1</t>
  </si>
  <si>
    <t>00268.38.1</t>
  </si>
  <si>
    <t>00268.39.1</t>
  </si>
  <si>
    <t>00268.41.1</t>
  </si>
  <si>
    <t>00268.42.1</t>
  </si>
  <si>
    <t>III</t>
  </si>
  <si>
    <t>00268.45.1</t>
  </si>
  <si>
    <t>00268.46.1</t>
  </si>
  <si>
    <t>00268.47.1</t>
  </si>
  <si>
    <t>00268.48.1</t>
  </si>
  <si>
    <t>00268.49.1</t>
  </si>
  <si>
    <t>00268.50.1</t>
  </si>
  <si>
    <t>00268.51.1</t>
  </si>
  <si>
    <t>00268.52.1</t>
  </si>
  <si>
    <t>00268.53.1</t>
  </si>
  <si>
    <t>00268.54.1</t>
  </si>
  <si>
    <t>00268.56.1</t>
  </si>
  <si>
    <t>00268.57.1</t>
  </si>
  <si>
    <t>00268.58.1</t>
  </si>
  <si>
    <t>00268.59.1</t>
  </si>
  <si>
    <t>00268.61.1</t>
  </si>
  <si>
    <t>00268.62.1</t>
  </si>
  <si>
    <t>00268.63.1</t>
  </si>
  <si>
    <t>00268.65.1</t>
  </si>
  <si>
    <t>00268.66.1</t>
  </si>
  <si>
    <t>00268.67.1</t>
  </si>
  <si>
    <t>00268.68.1</t>
  </si>
  <si>
    <t>00268.69.1</t>
  </si>
  <si>
    <t>00268.70.1</t>
  </si>
  <si>
    <t>00268.71.1</t>
  </si>
  <si>
    <t>00268.73.1</t>
  </si>
  <si>
    <t>00268.74.1</t>
  </si>
  <si>
    <t>00268.75.1</t>
  </si>
  <si>
    <t>00268.76.1</t>
  </si>
  <si>
    <t>00268.77.1</t>
  </si>
  <si>
    <t>00268.80.1</t>
  </si>
  <si>
    <t>00268.82.1</t>
  </si>
  <si>
    <t>00268.84.1</t>
  </si>
  <si>
    <t>00268.86.1</t>
  </si>
  <si>
    <t>00268.87.1</t>
  </si>
  <si>
    <t>00268.90.1</t>
  </si>
  <si>
    <t>00268.91.1</t>
  </si>
  <si>
    <t>00268.92.1</t>
  </si>
  <si>
    <t>00268.273.501</t>
  </si>
  <si>
    <t>00268.273.504</t>
  </si>
  <si>
    <t>00268.273.505</t>
  </si>
  <si>
    <t>00268.273.509</t>
  </si>
  <si>
    <t>00268.273.510</t>
  </si>
  <si>
    <t>00268.36.2</t>
  </si>
  <si>
    <t>00268.20.28</t>
  </si>
  <si>
    <t>00268.72.2</t>
  </si>
  <si>
    <t>00268.72.3</t>
  </si>
  <si>
    <t>00268.72.4</t>
  </si>
  <si>
    <t>00268.43.4</t>
  </si>
  <si>
    <t>Абрит</t>
  </si>
  <si>
    <t>00031.58.4</t>
  </si>
  <si>
    <t>00031.15.75</t>
  </si>
  <si>
    <t>00031.66.500</t>
  </si>
  <si>
    <t>00031.58.19</t>
  </si>
  <si>
    <t>00031.22.26</t>
  </si>
  <si>
    <t>00031.14.34</t>
  </si>
  <si>
    <t>00031.22.29</t>
  </si>
  <si>
    <t>00031.14.16</t>
  </si>
  <si>
    <t>00031.21.31</t>
  </si>
  <si>
    <t>00031.70.33</t>
  </si>
  <si>
    <t>00031.60.37</t>
  </si>
  <si>
    <t>IX</t>
  </si>
  <si>
    <t>00031.20.40</t>
  </si>
  <si>
    <t>00031.9.42</t>
  </si>
  <si>
    <t>00031.9.43</t>
  </si>
  <si>
    <t>00031.6.65</t>
  </si>
  <si>
    <t>00031.16.46</t>
  </si>
  <si>
    <t>00031.22.47</t>
  </si>
  <si>
    <t>00031.11.57</t>
  </si>
  <si>
    <t>00031.1.62</t>
  </si>
  <si>
    <t>00031.56.64</t>
  </si>
  <si>
    <t>00031.38.2</t>
  </si>
  <si>
    <t>00031.66.501</t>
  </si>
  <si>
    <t>00031.68.500</t>
  </si>
  <si>
    <t>00031.69.500</t>
  </si>
  <si>
    <t>00031.69.501</t>
  </si>
  <si>
    <t>00031.69.502</t>
  </si>
  <si>
    <t>00031.70.500</t>
  </si>
  <si>
    <t>00031.70.501</t>
  </si>
  <si>
    <t>00031.70.502</t>
  </si>
  <si>
    <t>00031.70.503</t>
  </si>
  <si>
    <t>00031.36.1</t>
  </si>
  <si>
    <t>00031.53.2</t>
  </si>
  <si>
    <t>00031.6.64</t>
  </si>
  <si>
    <t>00031.14.17</t>
  </si>
  <si>
    <t>00031.56.63</t>
  </si>
  <si>
    <t>00031.67.28</t>
  </si>
  <si>
    <t>00031.14.35</t>
  </si>
  <si>
    <t>00031.68.70</t>
  </si>
  <si>
    <t>00031.68.71</t>
  </si>
  <si>
    <t>Бистрец</t>
  </si>
  <si>
    <t>04193.3.27</t>
  </si>
  <si>
    <t>04193.3.28</t>
  </si>
  <si>
    <t>04193.7.31</t>
  </si>
  <si>
    <t>04193.6.32</t>
  </si>
  <si>
    <t>04193.7.33</t>
  </si>
  <si>
    <t>04193.9.47</t>
  </si>
  <si>
    <t>04193.10.37</t>
  </si>
  <si>
    <t>04193.9.60</t>
  </si>
  <si>
    <t>04193.77.55</t>
  </si>
  <si>
    <t>04193.18.41</t>
  </si>
  <si>
    <t>04193.26.104</t>
  </si>
  <si>
    <t>04193.26.105</t>
  </si>
  <si>
    <t>04193.85.45</t>
  </si>
  <si>
    <t>04193.85.46</t>
  </si>
  <si>
    <t>04193.14.47</t>
  </si>
  <si>
    <t>04193.83.48</t>
  </si>
  <si>
    <t>04193.83.49</t>
  </si>
  <si>
    <t>04193.12.91</t>
  </si>
  <si>
    <t>04193.13.92</t>
  </si>
  <si>
    <t>04193.20.52</t>
  </si>
  <si>
    <t>04193.14.53</t>
  </si>
  <si>
    <t>04193.16.80</t>
  </si>
  <si>
    <t>04193.16.79</t>
  </si>
  <si>
    <t>04193.3.147</t>
  </si>
  <si>
    <t>04193.77.151</t>
  </si>
  <si>
    <t>04193.77.152</t>
  </si>
  <si>
    <t>04193.77.153</t>
  </si>
  <si>
    <t>04193.77.154</t>
  </si>
  <si>
    <t>04193.77.155</t>
  </si>
  <si>
    <t>04193.77.156</t>
  </si>
  <si>
    <t>04193.80.157</t>
  </si>
  <si>
    <t>04193.85.158</t>
  </si>
  <si>
    <t>04193.85.159</t>
  </si>
  <si>
    <t>04193.38.2</t>
  </si>
  <si>
    <t>04193.39.3</t>
  </si>
  <si>
    <t>04193.2.37</t>
  </si>
  <si>
    <t>04193.26.101</t>
  </si>
  <si>
    <t>04193.9.59</t>
  </si>
  <si>
    <t>Габер</t>
  </si>
  <si>
    <t>14043.13.46</t>
  </si>
  <si>
    <t>14043.202.30</t>
  </si>
  <si>
    <t>14043.10.62</t>
  </si>
  <si>
    <t>14043.53.38</t>
  </si>
  <si>
    <t>14043.16.62</t>
  </si>
  <si>
    <t>14043.53.41</t>
  </si>
  <si>
    <t>14043.43.42</t>
  </si>
  <si>
    <t>14043.18.52</t>
  </si>
  <si>
    <t>14043.202.47</t>
  </si>
  <si>
    <t>14043.16.63</t>
  </si>
  <si>
    <t>14043.21.59</t>
  </si>
  <si>
    <t>14043.60.4</t>
  </si>
  <si>
    <t>Добрин</t>
  </si>
  <si>
    <t>21470.7.3</t>
  </si>
  <si>
    <t>21470.37.37</t>
  </si>
  <si>
    <t>21470.30.75</t>
  </si>
  <si>
    <t>21470.34.80</t>
  </si>
  <si>
    <t>21470.10.56</t>
  </si>
  <si>
    <t>21470.7.64</t>
  </si>
  <si>
    <t>21470.39.19</t>
  </si>
  <si>
    <t>21470.39.75</t>
  </si>
  <si>
    <t>21470.170.504</t>
  </si>
  <si>
    <t>21470.170.505</t>
  </si>
  <si>
    <t>21470.170.506</t>
  </si>
  <si>
    <t>21470.170.507</t>
  </si>
  <si>
    <t>21470.170.508</t>
  </si>
  <si>
    <t>21470.170.509</t>
  </si>
  <si>
    <t>21470.170.503</t>
  </si>
  <si>
    <t>21470.172.510</t>
  </si>
  <si>
    <t>21470.172.511</t>
  </si>
  <si>
    <t>21470.177.500</t>
  </si>
  <si>
    <t>21470.178.512</t>
  </si>
  <si>
    <t>21470.178.513</t>
  </si>
  <si>
    <t>21470.177.502</t>
  </si>
  <si>
    <t>Ефрейтор Бакалово</t>
  </si>
  <si>
    <t>27656.15.34</t>
  </si>
  <si>
    <t>X</t>
  </si>
  <si>
    <t>27656.16.139</t>
  </si>
  <si>
    <t>27656.20.43</t>
  </si>
  <si>
    <t>27656.104.48</t>
  </si>
  <si>
    <t>27656.18.49</t>
  </si>
  <si>
    <t>27656.104.50</t>
  </si>
  <si>
    <t>27656.22.52</t>
  </si>
  <si>
    <t>27656.104.53</t>
  </si>
  <si>
    <t>27656.104.54</t>
  </si>
  <si>
    <t>27656.104.57</t>
  </si>
  <si>
    <t>27656.104.58</t>
  </si>
  <si>
    <t>27656.35.1</t>
  </si>
  <si>
    <t>27656.44.1</t>
  </si>
  <si>
    <t>27656.16.140</t>
  </si>
  <si>
    <t>Загорци</t>
  </si>
  <si>
    <t>30185.20.39</t>
  </si>
  <si>
    <t>30185.20.38</t>
  </si>
  <si>
    <t>30185.30.37</t>
  </si>
  <si>
    <t>30185.16.109</t>
  </si>
  <si>
    <t>30185.90.73</t>
  </si>
  <si>
    <t>30185.90.76</t>
  </si>
  <si>
    <t>30185.90.77</t>
  </si>
  <si>
    <t>30185.99.78</t>
  </si>
  <si>
    <t>30185.19.392</t>
  </si>
  <si>
    <t>Земенци</t>
  </si>
  <si>
    <t>30781.21.21</t>
  </si>
  <si>
    <t>30781.22.22</t>
  </si>
  <si>
    <t>30781.22.23</t>
  </si>
  <si>
    <t>30781.78.78</t>
  </si>
  <si>
    <t>30781.79.79</t>
  </si>
  <si>
    <t>30781.81.81</t>
  </si>
  <si>
    <t>30781.87.87</t>
  </si>
  <si>
    <t>30781.200.20</t>
  </si>
  <si>
    <t>30781.800.80</t>
  </si>
  <si>
    <t>30781.76.76</t>
  </si>
  <si>
    <t>30781.77.77</t>
  </si>
  <si>
    <t>Зимница</t>
  </si>
  <si>
    <t>30884.14.63</t>
  </si>
  <si>
    <t>30884.15.150</t>
  </si>
  <si>
    <t>30884.17.38</t>
  </si>
  <si>
    <t>30884.26.40</t>
  </si>
  <si>
    <t>30884.19.117</t>
  </si>
  <si>
    <t>30884.28.48</t>
  </si>
  <si>
    <t>30884.67.54</t>
  </si>
  <si>
    <t>30884.31.56</t>
  </si>
  <si>
    <t>30884.25.52</t>
  </si>
  <si>
    <t>30884.47.2</t>
  </si>
  <si>
    <t>30884.55.2</t>
  </si>
  <si>
    <t>30884.58.2</t>
  </si>
  <si>
    <t>30884.58.4</t>
  </si>
  <si>
    <t>30884.14.47</t>
  </si>
  <si>
    <t>30884.14.62</t>
  </si>
  <si>
    <t>Капитан Димитрово</t>
  </si>
  <si>
    <t>36138.12.61</t>
  </si>
  <si>
    <t>36138.25.32</t>
  </si>
  <si>
    <t>36138.7.1046</t>
  </si>
  <si>
    <t>36138.4.70</t>
  </si>
  <si>
    <t>36138.3.62</t>
  </si>
  <si>
    <t>36138.15.27</t>
  </si>
  <si>
    <t>36138.15.29</t>
  </si>
  <si>
    <t>36138.1.30</t>
  </si>
  <si>
    <t>36138.25.31</t>
  </si>
  <si>
    <t>36138.13.33</t>
  </si>
  <si>
    <t>36138.13.34</t>
  </si>
  <si>
    <t>36138.139.35</t>
  </si>
  <si>
    <t>36138.4.46</t>
  </si>
  <si>
    <t>36168.14.38</t>
  </si>
  <si>
    <t>36138.6.39</t>
  </si>
  <si>
    <t>36138.25.41</t>
  </si>
  <si>
    <t>36138.2.67</t>
  </si>
  <si>
    <t>36138.11.1045</t>
  </si>
  <si>
    <t>36138.1.47</t>
  </si>
  <si>
    <t>36138.25.50</t>
  </si>
  <si>
    <t>36138.25.51</t>
  </si>
  <si>
    <t>36138.20.53</t>
  </si>
  <si>
    <t>36138.10.55</t>
  </si>
  <si>
    <t>36138.20.58</t>
  </si>
  <si>
    <t>36138.20.59</t>
  </si>
  <si>
    <t>36138.19.60</t>
  </si>
  <si>
    <t>36138.13.68</t>
  </si>
  <si>
    <t>36138.66.69</t>
  </si>
  <si>
    <t>36138.23.73</t>
  </si>
  <si>
    <t>36138.20.74</t>
  </si>
  <si>
    <t>36138.13.76</t>
  </si>
  <si>
    <t>36138.139.500</t>
  </si>
  <si>
    <t>36138.141.500</t>
  </si>
  <si>
    <t>36138.142.500</t>
  </si>
  <si>
    <t>36138.153.500</t>
  </si>
  <si>
    <t>36138.153.501</t>
  </si>
  <si>
    <t>36138.153.502</t>
  </si>
  <si>
    <t>36138.153.503</t>
  </si>
  <si>
    <t>36138.153.504</t>
  </si>
  <si>
    <t>36138.153.505</t>
  </si>
  <si>
    <t>36138.153.506</t>
  </si>
  <si>
    <t>36138.66.1</t>
  </si>
  <si>
    <t>36138.13.75</t>
  </si>
  <si>
    <t>36138.14.48</t>
  </si>
  <si>
    <t>36138.20.72</t>
  </si>
  <si>
    <t>36138.140.500</t>
  </si>
  <si>
    <t>36138.142.502</t>
  </si>
  <si>
    <t xml:space="preserve">свободна за отдаване площ 266.347 дка </t>
  </si>
  <si>
    <t xml:space="preserve">свободна за отдаване площ 366.414 дка </t>
  </si>
  <si>
    <t xml:space="preserve">свободна за отдаване площ 16.980 дка </t>
  </si>
  <si>
    <t>свободна за отдаване площ 22.236 дка</t>
  </si>
  <si>
    <t>Коритен</t>
  </si>
  <si>
    <t>38618.205.28</t>
  </si>
  <si>
    <t>38618.2.137</t>
  </si>
  <si>
    <t>38618.2.136</t>
  </si>
  <si>
    <t>38618.2.135</t>
  </si>
  <si>
    <t>38618.2.134</t>
  </si>
  <si>
    <t>38618.4.95</t>
  </si>
  <si>
    <t>38618.204.1</t>
  </si>
  <si>
    <t>38618.204.2</t>
  </si>
  <si>
    <t>38618.3.40</t>
  </si>
  <si>
    <t>38618.3.41</t>
  </si>
  <si>
    <t>38618.1.58</t>
  </si>
  <si>
    <t>38618.22.46</t>
  </si>
  <si>
    <t>38618.23.51</t>
  </si>
  <si>
    <t>38618.1.59</t>
  </si>
  <si>
    <t>38618.18.52</t>
  </si>
  <si>
    <t>38618.17.61</t>
  </si>
  <si>
    <t>38618.17.62</t>
  </si>
  <si>
    <t>38618.63.56</t>
  </si>
  <si>
    <t>38618.63.57</t>
  </si>
  <si>
    <t>38618.13.58</t>
  </si>
  <si>
    <t>38618.12.60</t>
  </si>
  <si>
    <t>38618.9.65</t>
  </si>
  <si>
    <t>38618.5.66</t>
  </si>
  <si>
    <t>38618.2.142</t>
  </si>
  <si>
    <t>38618.207.68</t>
  </si>
  <si>
    <t>38618.18.70</t>
  </si>
  <si>
    <t>38618.20.71</t>
  </si>
  <si>
    <t>38618.25.85</t>
  </si>
  <si>
    <t>38618.14.6</t>
  </si>
  <si>
    <t>38618.23.12</t>
  </si>
  <si>
    <t>38618.23.84</t>
  </si>
  <si>
    <t>38618.204.500</t>
  </si>
  <si>
    <t>38618.204.501</t>
  </si>
  <si>
    <t>38618.204.502</t>
  </si>
  <si>
    <t>38618.204.503</t>
  </si>
  <si>
    <t>38618.204.504</t>
  </si>
  <si>
    <t>38618.204.505</t>
  </si>
  <si>
    <t>38618.204.507</t>
  </si>
  <si>
    <t>38618.205.501</t>
  </si>
  <si>
    <t>38618.207.500</t>
  </si>
  <si>
    <t>38618.27.1</t>
  </si>
  <si>
    <t>38618.7.170</t>
  </si>
  <si>
    <t>38618.26.54</t>
  </si>
  <si>
    <t>38618.10.69</t>
  </si>
  <si>
    <t>38618.16.84</t>
  </si>
  <si>
    <t>38618.26.50</t>
  </si>
  <si>
    <t>38618.24.46</t>
  </si>
  <si>
    <t>38618.78.47</t>
  </si>
  <si>
    <t>38618.1.57</t>
  </si>
  <si>
    <t>Крушари</t>
  </si>
  <si>
    <t>пасище, мера</t>
  </si>
  <si>
    <t>ІV</t>
  </si>
  <si>
    <t>40097.502.16</t>
  </si>
  <si>
    <t>40097.223.45</t>
  </si>
  <si>
    <t>40097.27.44</t>
  </si>
  <si>
    <t>40097.112.6</t>
  </si>
  <si>
    <t>40097.22.138</t>
  </si>
  <si>
    <t>40097.112.5</t>
  </si>
  <si>
    <t>40097.503.146</t>
  </si>
  <si>
    <t>40097.508.75</t>
  </si>
  <si>
    <t>40097.31.90</t>
  </si>
  <si>
    <t>40097.27.41</t>
  </si>
  <si>
    <t>40097.31.89</t>
  </si>
  <si>
    <t>40097.223.16</t>
  </si>
  <si>
    <t>40097.31.104</t>
  </si>
  <si>
    <t>40097.600.7</t>
  </si>
  <si>
    <t>40097.503.144</t>
  </si>
  <si>
    <t>40097.14.86</t>
  </si>
  <si>
    <t>40097.223.13</t>
  </si>
  <si>
    <t>40097.223.22</t>
  </si>
  <si>
    <t>40097.18.9</t>
  </si>
  <si>
    <t>40097.223.17</t>
  </si>
  <si>
    <t>40097.27.39</t>
  </si>
  <si>
    <t>40097.112.2</t>
  </si>
  <si>
    <t>40097.19.101</t>
  </si>
  <si>
    <t>40097.16.6</t>
  </si>
  <si>
    <t>40097.223.14</t>
  </si>
  <si>
    <t>40097.223.12</t>
  </si>
  <si>
    <t>40097.22.145</t>
  </si>
  <si>
    <t>40097.21.72</t>
  </si>
  <si>
    <t>40097.223.28</t>
  </si>
  <si>
    <t>4009.505.146</t>
  </si>
  <si>
    <t>40097.223.43</t>
  </si>
  <si>
    <t>40097.505.145</t>
  </si>
  <si>
    <t>40097.31.105</t>
  </si>
  <si>
    <t>40097.20.128</t>
  </si>
  <si>
    <t>свободна за отдаване площ 21.253 дка</t>
  </si>
  <si>
    <t>свободна за отдаване площ 14.657 дка</t>
  </si>
  <si>
    <t>свободна за отдаване площ 5.097 дка</t>
  </si>
  <si>
    <t>свободна за отдаване площ 20.102 дка</t>
  </si>
  <si>
    <t>свободна за отдаване площ 74.657 дка</t>
  </si>
  <si>
    <t>свободни за отдаване 21.037 дка</t>
  </si>
  <si>
    <t>свободни за отдаване 13.176 дка</t>
  </si>
  <si>
    <t>Лозенец</t>
  </si>
  <si>
    <t>44104.6.22</t>
  </si>
  <si>
    <t>VIII</t>
  </si>
  <si>
    <t>44104.9.23</t>
  </si>
  <si>
    <t>44104.9.24</t>
  </si>
  <si>
    <t>44104.9.25</t>
  </si>
  <si>
    <t>44104.10.48</t>
  </si>
  <si>
    <t>44104.10.49</t>
  </si>
  <si>
    <t>44104.17.73</t>
  </si>
  <si>
    <t>44104.91.1</t>
  </si>
  <si>
    <t>44104.94.30</t>
  </si>
  <si>
    <t>44104.19.182</t>
  </si>
  <si>
    <t>44104.98.33</t>
  </si>
  <si>
    <t>44104.4.216</t>
  </si>
  <si>
    <t>44104.4.218</t>
  </si>
  <si>
    <t>44104.6.21</t>
  </si>
  <si>
    <t>44104.19.181</t>
  </si>
  <si>
    <t>44104.93.173</t>
  </si>
  <si>
    <t>44104.97.174</t>
  </si>
  <si>
    <t>44104.91.175</t>
  </si>
  <si>
    <t>44104.91.176</t>
  </si>
  <si>
    <t>44104.20.65</t>
  </si>
  <si>
    <t>44104.19.174</t>
  </si>
  <si>
    <t>44104.17.75</t>
  </si>
  <si>
    <t>44104.19.177</t>
  </si>
  <si>
    <t>44104.19.179</t>
  </si>
  <si>
    <t>Огняново</t>
  </si>
  <si>
    <t>53357.20.6</t>
  </si>
  <si>
    <t>53357.63.72</t>
  </si>
  <si>
    <t>53357.72.10</t>
  </si>
  <si>
    <t>53357.63.70</t>
  </si>
  <si>
    <t>53357.3.39</t>
  </si>
  <si>
    <t>53357.55.18</t>
  </si>
  <si>
    <t>53357.54.22</t>
  </si>
  <si>
    <t>53357.54.37</t>
  </si>
  <si>
    <t>53357.59.15</t>
  </si>
  <si>
    <t>53357.63.69</t>
  </si>
  <si>
    <t>53357.63.74</t>
  </si>
  <si>
    <t>53357.62.30</t>
  </si>
  <si>
    <t>53357.68.32</t>
  </si>
  <si>
    <t>53357.64.144</t>
  </si>
  <si>
    <t>53357.66.51</t>
  </si>
  <si>
    <t>53357.66.52</t>
  </si>
  <si>
    <t>53357.76.41</t>
  </si>
  <si>
    <t>53357.76.49</t>
  </si>
  <si>
    <t>53357.14.1</t>
  </si>
  <si>
    <t>53357.20.1</t>
  </si>
  <si>
    <t>53357.20.4</t>
  </si>
  <si>
    <t>53357.66.34</t>
  </si>
  <si>
    <t>53357.66.35</t>
  </si>
  <si>
    <t>53357.72.13</t>
  </si>
  <si>
    <t>53357.50.14</t>
  </si>
  <si>
    <t>Полковник Дяково</t>
  </si>
  <si>
    <t>57234.2.101</t>
  </si>
  <si>
    <t>57234.2.102</t>
  </si>
  <si>
    <t>57234.33.175</t>
  </si>
  <si>
    <t>57234.33.178</t>
  </si>
  <si>
    <t>57234.41.11</t>
  </si>
  <si>
    <t>57234.45.6</t>
  </si>
  <si>
    <t>57234.45.7</t>
  </si>
  <si>
    <t>57234.45.8</t>
  </si>
  <si>
    <t>57234.18.13</t>
  </si>
  <si>
    <t>57234.52.500</t>
  </si>
  <si>
    <t>57234.52.502</t>
  </si>
  <si>
    <t>57234.52.508</t>
  </si>
  <si>
    <t>57234.52.509</t>
  </si>
  <si>
    <t>57234.53.1</t>
  </si>
  <si>
    <t>57234.57.6</t>
  </si>
  <si>
    <t>57234.57.7</t>
  </si>
  <si>
    <t>57234.58.507</t>
  </si>
  <si>
    <t>57234.61.503</t>
  </si>
  <si>
    <t>57234.61.504</t>
  </si>
  <si>
    <t>57234.61.505</t>
  </si>
  <si>
    <t>57234.61.506</t>
  </si>
  <si>
    <t>57234.67.2</t>
  </si>
  <si>
    <t>57234.63.1</t>
  </si>
  <si>
    <t>Поручик Кърджиево</t>
  </si>
  <si>
    <t>57858.42.23</t>
  </si>
  <si>
    <t>57858.7.48</t>
  </si>
  <si>
    <t>57858.7.46</t>
  </si>
  <si>
    <t>57858.18.51</t>
  </si>
  <si>
    <t>57858.18.50</t>
  </si>
  <si>
    <t>57858.114.33</t>
  </si>
  <si>
    <t>57858.20.34</t>
  </si>
  <si>
    <t>57858.20.35</t>
  </si>
  <si>
    <t>57858.20.36</t>
  </si>
  <si>
    <t>57858.20.37</t>
  </si>
  <si>
    <t>57858.17.43</t>
  </si>
  <si>
    <t>57858.42.44</t>
  </si>
  <si>
    <t>57858.17.47</t>
  </si>
  <si>
    <t>57858.18.69</t>
  </si>
  <si>
    <t>57858.1.4</t>
  </si>
  <si>
    <t>57858.1.5</t>
  </si>
  <si>
    <t>57858.2.11</t>
  </si>
  <si>
    <t>57858.2.12</t>
  </si>
  <si>
    <t>57858.21.142</t>
  </si>
  <si>
    <t>57858.110.500</t>
  </si>
  <si>
    <t>57858.110.501</t>
  </si>
  <si>
    <t>57858.110.502</t>
  </si>
  <si>
    <t>57858.112.500</t>
  </si>
  <si>
    <t>57858.112.501</t>
  </si>
  <si>
    <t>57585.113.500</t>
  </si>
  <si>
    <t>57858.113.501</t>
  </si>
  <si>
    <t>57858.113.502</t>
  </si>
  <si>
    <t>57858.113.503</t>
  </si>
  <si>
    <t>57858.113.504</t>
  </si>
  <si>
    <t>57858.113.505</t>
  </si>
  <si>
    <t>57858.114.501</t>
  </si>
  <si>
    <t>57858.114.502</t>
  </si>
  <si>
    <t>57858.114.503</t>
  </si>
  <si>
    <t>57858.114.504</t>
  </si>
  <si>
    <t>57858.114.505</t>
  </si>
  <si>
    <t>57858.45.1</t>
  </si>
  <si>
    <t>57858.112.1</t>
  </si>
  <si>
    <t>свободна за отдаване площ 41.846 дка</t>
  </si>
  <si>
    <t>свободна за отдаване площ 67.017 дка</t>
  </si>
  <si>
    <t>Северняк</t>
  </si>
  <si>
    <t>65906.120.133</t>
  </si>
  <si>
    <t>41.908</t>
  </si>
  <si>
    <t>65906.34.2</t>
  </si>
  <si>
    <t>65906.46.1</t>
  </si>
  <si>
    <t>65906.118.508</t>
  </si>
  <si>
    <t>65906.118.509</t>
  </si>
  <si>
    <t>65906.3.1028</t>
  </si>
  <si>
    <t>65906.3.1029</t>
  </si>
  <si>
    <t>65906.3.30</t>
  </si>
  <si>
    <t>65906.1.33</t>
  </si>
  <si>
    <t>65906.12.36</t>
  </si>
  <si>
    <t>65906.11.37</t>
  </si>
  <si>
    <t>65906.14.39</t>
  </si>
  <si>
    <t>65906.50.41</t>
  </si>
  <si>
    <t>65906.14.42</t>
  </si>
  <si>
    <t>65906.17.43</t>
  </si>
  <si>
    <t>65906.17.44</t>
  </si>
  <si>
    <t>65906.17.45</t>
  </si>
  <si>
    <t>65906.8.47</t>
  </si>
  <si>
    <t>65906.16.151</t>
  </si>
  <si>
    <t>65906.20.56</t>
  </si>
  <si>
    <t>65906.9.57</t>
  </si>
  <si>
    <t>65906.6.1058</t>
  </si>
  <si>
    <t>65906.117.500</t>
  </si>
  <si>
    <t>65906.117.501</t>
  </si>
  <si>
    <t>65906.118.503</t>
  </si>
  <si>
    <t>65906.118.504</t>
  </si>
  <si>
    <t>65906.118.505</t>
  </si>
  <si>
    <t>65906.119.500</t>
  </si>
  <si>
    <t>65906.120.502</t>
  </si>
  <si>
    <t>65906.121.500</t>
  </si>
  <si>
    <t>65906.121.501</t>
  </si>
  <si>
    <t>65906.122.500</t>
  </si>
  <si>
    <t>65906.12.118</t>
  </si>
  <si>
    <t>65906.12.119</t>
  </si>
  <si>
    <t>65906.35.3</t>
  </si>
  <si>
    <t>65906.46.5</t>
  </si>
  <si>
    <t>65906.46.6</t>
  </si>
  <si>
    <t>65906.118.506</t>
  </si>
  <si>
    <t>65906.118.512</t>
  </si>
  <si>
    <t>65906.35.4</t>
  </si>
  <si>
    <t>65906.14.40</t>
  </si>
  <si>
    <t>65906.2.131</t>
  </si>
  <si>
    <t xml:space="preserve">свободна за отдаване площ 20.334 дка </t>
  </si>
  <si>
    <t xml:space="preserve">свободна за отдаване площ 45.412 дка </t>
  </si>
  <si>
    <t xml:space="preserve">свободна за отдаване площ 29.714 дка </t>
  </si>
  <si>
    <t>Северци</t>
  </si>
  <si>
    <t>65913.15.16</t>
  </si>
  <si>
    <t>65913.79.21</t>
  </si>
  <si>
    <t>65913.80.22</t>
  </si>
  <si>
    <t>65913.23.2</t>
  </si>
  <si>
    <t>65913.77.24</t>
  </si>
  <si>
    <t>65913.15.25</t>
  </si>
  <si>
    <t>65913.15.26</t>
  </si>
  <si>
    <t>65913.20.92</t>
  </si>
  <si>
    <t>65913.78.96</t>
  </si>
  <si>
    <t>65913.67.97</t>
  </si>
  <si>
    <t>65913.15.3</t>
  </si>
  <si>
    <t>65913.15.4</t>
  </si>
  <si>
    <t>65913.20.6</t>
  </si>
  <si>
    <t>65913.20.8</t>
  </si>
  <si>
    <t>свободна за отдаване площ 89.356 дка</t>
  </si>
  <si>
    <t>свободна за отдаване площ 112.389 дка</t>
  </si>
  <si>
    <t>свободна за отдаване площ 46.467 дка</t>
  </si>
  <si>
    <t>Телериг</t>
  </si>
  <si>
    <t>72196.113.10</t>
  </si>
  <si>
    <t>72196.12.13</t>
  </si>
  <si>
    <t>72196.92.107</t>
  </si>
  <si>
    <t>72196.92.108</t>
  </si>
  <si>
    <t>72196.99.182</t>
  </si>
  <si>
    <t>72196.99.181</t>
  </si>
  <si>
    <t>72196.101.23</t>
  </si>
  <si>
    <t>72196.101.25</t>
  </si>
  <si>
    <t>72196.103.92</t>
  </si>
  <si>
    <t>72196.103.91</t>
  </si>
  <si>
    <t>72196.112.145</t>
  </si>
  <si>
    <t>72196.103.94</t>
  </si>
  <si>
    <t>72196.103.97</t>
  </si>
  <si>
    <t>72196.103.95</t>
  </si>
  <si>
    <t>72196.106.44</t>
  </si>
  <si>
    <t>72196.125.47</t>
  </si>
  <si>
    <t>72196.99.183</t>
  </si>
  <si>
    <t>72196.107.49</t>
  </si>
  <si>
    <t>72196.130.51</t>
  </si>
  <si>
    <t>72196.109.53</t>
  </si>
  <si>
    <t>72196.111.55</t>
  </si>
  <si>
    <t>72196.57.58</t>
  </si>
  <si>
    <t>72196.112.142</t>
  </si>
  <si>
    <t>72196.113.61</t>
  </si>
  <si>
    <t>72196.9.64</t>
  </si>
  <si>
    <t>72196.123.99</t>
  </si>
  <si>
    <t>72196.123.97</t>
  </si>
  <si>
    <t>72196.12.71</t>
  </si>
  <si>
    <t>72196.115.118</t>
  </si>
  <si>
    <t>72196.120.81</t>
  </si>
  <si>
    <t>72196.89.87</t>
  </si>
  <si>
    <t>72196.89.90</t>
  </si>
  <si>
    <t>72196.29.1</t>
  </si>
  <si>
    <t>72196.29.3</t>
  </si>
  <si>
    <t>72196.89.1</t>
  </si>
  <si>
    <t>72196.63.1</t>
  </si>
  <si>
    <t>72196.104.42</t>
  </si>
  <si>
    <t xml:space="preserve">свободна за отдаване площ 202.484 дка </t>
  </si>
  <si>
    <t xml:space="preserve">свободна за отдаване площ 156.204 дка  </t>
  </si>
  <si>
    <t>30884.15.155</t>
  </si>
  <si>
    <t>ІІІ</t>
  </si>
  <si>
    <t xml:space="preserve">свободни за отдаване площ 191.552 дка </t>
  </si>
  <si>
    <t>№ по ред</t>
  </si>
  <si>
    <t>Площ/дка</t>
  </si>
  <si>
    <t>лв./дка</t>
  </si>
  <si>
    <t>Депозит 30%</t>
  </si>
  <si>
    <t>Начална годишна наемна цена</t>
  </si>
  <si>
    <t xml:space="preserve">ПРИЛОЖЕНИЕ 1 </t>
  </si>
  <si>
    <t>Начин на трайно ползване</t>
  </si>
  <si>
    <t>лв./ дка</t>
  </si>
  <si>
    <t xml:space="preserve"> № по ред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</si>
</sst>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л_в_._-;\-* #,##0.00\ _л_в_._-;_-* &quot;-&quot;??\ _л_в_._-;_-@_-"/>
    <numFmt numFmtId="164" formatCode="_-* #,##0.000\ _л_в_._-;\-* #,##0.000\ _л_в_._-;_-* \-??\ _л_в_._-;_-@_-"/>
    <numFmt numFmtId="165" formatCode="0.000"/>
    <numFmt numFmtId="166" formatCode="#,##0.00\ _л_в_."/>
    <numFmt numFmtId="167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0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1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right" vertical="top" wrapText="1"/>
    </xf>
    <xf numFmtId="164" fontId="2" fillId="4" borderId="1" xfId="1" applyNumberFormat="1" applyFont="1" applyFill="1" applyBorder="1" applyAlignment="1" applyProtection="1">
      <alignment horizontal="right" vertical="top" wrapText="1"/>
    </xf>
    <xf numFmtId="0" fontId="0" fillId="3" borderId="0" xfId="0" applyFill="1"/>
    <xf numFmtId="164" fontId="2" fillId="3" borderId="1" xfId="1" applyNumberFormat="1" applyFont="1" applyFill="1" applyBorder="1" applyAlignment="1" applyProtection="1">
      <alignment horizontal="right" vertical="top" wrapText="1"/>
    </xf>
    <xf numFmtId="0" fontId="0" fillId="0" borderId="0" xfId="0" applyFont="1" applyBorder="1"/>
    <xf numFmtId="164" fontId="0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/>
    <xf numFmtId="164" fontId="0" fillId="3" borderId="0" xfId="1" applyNumberFormat="1" applyFont="1" applyFill="1" applyBorder="1" applyAlignment="1" applyProtection="1">
      <alignment horizontal="right"/>
    </xf>
    <xf numFmtId="0" fontId="0" fillId="3" borderId="0" xfId="0" applyFont="1" applyFill="1" applyBorder="1" applyAlignment="1">
      <alignment horizontal="left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2" fillId="0" borderId="1" xfId="0" applyNumberFormat="1" applyFont="1" applyFill="1" applyBorder="1" applyAlignment="1" applyProtection="1">
      <alignment vertical="top" wrapText="1"/>
    </xf>
    <xf numFmtId="0" fontId="4" fillId="3" borderId="0" xfId="0" applyFont="1" applyFill="1"/>
    <xf numFmtId="0" fontId="5" fillId="0" borderId="0" xfId="0" applyFont="1"/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right"/>
    </xf>
    <xf numFmtId="165" fontId="2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3" borderId="3" xfId="2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top" wrapText="1"/>
    </xf>
    <xf numFmtId="164" fontId="2" fillId="4" borderId="1" xfId="1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64" fontId="2" fillId="0" borderId="1" xfId="1" applyNumberFormat="1" applyFont="1" applyFill="1" applyBorder="1" applyAlignment="1" applyProtection="1">
      <alignment horizontal="center" vertical="top" wrapText="1"/>
    </xf>
    <xf numFmtId="2" fontId="2" fillId="0" borderId="1" xfId="0" applyNumberFormat="1" applyFont="1" applyFill="1" applyBorder="1" applyAlignment="1" applyProtection="1">
      <alignment horizontal="center" vertical="top" wrapText="1"/>
    </xf>
    <xf numFmtId="43" fontId="2" fillId="0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1" xfId="1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164" fontId="2" fillId="3" borderId="1" xfId="1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4" borderId="1" xfId="1" applyNumberFormat="1" applyFont="1" applyFill="1" applyBorder="1" applyAlignment="1" applyProtection="1">
      <alignment horizontal="center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43" fontId="2" fillId="3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43" fontId="2" fillId="2" borderId="1" xfId="0" applyNumberFormat="1" applyFont="1" applyFill="1" applyBorder="1" applyAlignment="1" applyProtection="1">
      <alignment horizontal="center" vertical="top" wrapText="1"/>
    </xf>
    <xf numFmtId="0" fontId="2" fillId="6" borderId="1" xfId="0" applyNumberFormat="1" applyFont="1" applyFill="1" applyBorder="1" applyAlignment="1" applyProtection="1">
      <alignment horizontal="center" vertical="top" wrapText="1"/>
    </xf>
    <xf numFmtId="164" fontId="2" fillId="6" borderId="1" xfId="1" applyNumberFormat="1" applyFont="1" applyFill="1" applyBorder="1" applyAlignment="1" applyProtection="1">
      <alignment horizontal="center" vertical="top" wrapText="1"/>
    </xf>
    <xf numFmtId="0" fontId="2" fillId="5" borderId="1" xfId="0" applyNumberFormat="1" applyFont="1" applyFill="1" applyBorder="1" applyAlignment="1" applyProtection="1">
      <alignment horizontal="center" vertical="top" wrapText="1"/>
    </xf>
    <xf numFmtId="164" fontId="2" fillId="5" borderId="1" xfId="1" applyNumberFormat="1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</xf>
    <xf numFmtId="43" fontId="2" fillId="4" borderId="1" xfId="0" applyNumberFormat="1" applyFont="1" applyFill="1" applyBorder="1" applyAlignment="1" applyProtection="1">
      <alignment horizontal="center" vertical="top" wrapText="1"/>
    </xf>
    <xf numFmtId="0" fontId="0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2" xfId="0" applyNumberFormat="1" applyFont="1" applyFill="1" applyBorder="1" applyAlignment="1" applyProtection="1">
      <alignment horizontal="left" vertical="top" wrapText="1"/>
    </xf>
    <xf numFmtId="0" fontId="2" fillId="4" borderId="6" xfId="0" applyNumberFormat="1" applyFont="1" applyFill="1" applyBorder="1" applyAlignment="1" applyProtection="1">
      <alignment horizontal="center" vertical="top" wrapText="1"/>
    </xf>
    <xf numFmtId="0" fontId="2" fillId="4" borderId="3" xfId="0" applyNumberFormat="1" applyFont="1" applyFill="1" applyBorder="1" applyAlignment="1" applyProtection="1">
      <alignment horizontal="center" vertical="top" wrapText="1"/>
    </xf>
    <xf numFmtId="0" fontId="2" fillId="4" borderId="8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2" fontId="2" fillId="0" borderId="7" xfId="0" applyNumberFormat="1" applyFont="1" applyFill="1" applyBorder="1" applyAlignment="1" applyProtection="1">
      <alignment horizontal="center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</xf>
    <xf numFmtId="0" fontId="0" fillId="3" borderId="9" xfId="0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2" fontId="2" fillId="0" borderId="2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2" fontId="0" fillId="0" borderId="0" xfId="0" applyNumberFormat="1"/>
    <xf numFmtId="166" fontId="2" fillId="0" borderId="2" xfId="0" applyNumberFormat="1" applyFont="1" applyFill="1" applyBorder="1" applyAlignment="1" applyProtection="1">
      <alignment horizontal="left" vertical="top" wrapText="1"/>
    </xf>
    <xf numFmtId="167" fontId="2" fillId="4" borderId="1" xfId="0" applyNumberFormat="1" applyFont="1" applyFill="1" applyBorder="1" applyAlignment="1" applyProtection="1">
      <alignment horizontal="center" vertical="top" wrapText="1"/>
    </xf>
    <xf numFmtId="49" fontId="2" fillId="3" borderId="1" xfId="0" applyNumberFormat="1" applyFont="1" applyFill="1" applyBorder="1" applyAlignment="1" applyProtection="1">
      <alignment horizontal="center" vertical="top" wrapText="1"/>
    </xf>
    <xf numFmtId="49" fontId="2" fillId="3" borderId="1" xfId="1" applyNumberFormat="1" applyFont="1" applyFill="1" applyBorder="1" applyAlignment="1" applyProtection="1">
      <alignment horizontal="center" vertical="top" wrapText="1"/>
    </xf>
    <xf numFmtId="0" fontId="3" fillId="3" borderId="5" xfId="2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2"/>
    <cellStyle name="Процент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D43" sqref="D43"/>
    </sheetView>
  </sheetViews>
  <sheetFormatPr defaultRowHeight="18.75" customHeight="1" x14ac:dyDescent="0.2"/>
  <cols>
    <col min="1" max="1" width="5.7109375" style="15" customWidth="1"/>
    <col min="2" max="2" width="10.85546875" style="15" customWidth="1"/>
    <col min="3" max="3" width="13.42578125" style="15" customWidth="1"/>
    <col min="4" max="4" width="13.28515625" style="15" customWidth="1"/>
    <col min="5" max="5" width="15" style="15" customWidth="1"/>
    <col min="6" max="6" width="11.5703125" style="15" customWidth="1"/>
    <col min="7" max="7" width="10.28515625" style="15" customWidth="1"/>
    <col min="8" max="8" width="18.28515625" style="15" customWidth="1"/>
    <col min="9" max="9" width="15.140625" style="15" customWidth="1"/>
    <col min="10" max="16384" width="9.140625" style="15"/>
  </cols>
  <sheetData>
    <row r="1" spans="1:9" ht="18.75" customHeight="1" x14ac:dyDescent="0.2">
      <c r="A1" s="75" t="s">
        <v>620</v>
      </c>
      <c r="B1" s="75"/>
      <c r="C1" s="75"/>
      <c r="D1" s="75"/>
      <c r="E1" s="75"/>
      <c r="F1" s="75"/>
      <c r="G1" s="75"/>
      <c r="H1" s="75"/>
      <c r="I1" s="75"/>
    </row>
    <row r="2" spans="1:9" ht="41.25" customHeight="1" x14ac:dyDescent="0.2">
      <c r="A2" s="26" t="s">
        <v>615</v>
      </c>
      <c r="B2" s="26" t="s">
        <v>0</v>
      </c>
      <c r="C2" s="26" t="s">
        <v>1</v>
      </c>
      <c r="D2" s="27" t="s">
        <v>616</v>
      </c>
      <c r="E2" s="26" t="s">
        <v>3</v>
      </c>
      <c r="F2" s="26" t="s">
        <v>4</v>
      </c>
      <c r="G2" s="26" t="s">
        <v>617</v>
      </c>
      <c r="H2" s="25" t="s">
        <v>618</v>
      </c>
      <c r="I2" s="25" t="s">
        <v>619</v>
      </c>
    </row>
    <row r="3" spans="1:9" ht="18.75" customHeight="1" x14ac:dyDescent="0.2">
      <c r="A3" s="28">
        <v>1</v>
      </c>
      <c r="B3" s="28" t="s">
        <v>76</v>
      </c>
      <c r="C3" s="28" t="s">
        <v>77</v>
      </c>
      <c r="D3" s="29">
        <v>92.497</v>
      </c>
      <c r="E3" s="28" t="s">
        <v>8</v>
      </c>
      <c r="F3" s="28" t="s">
        <v>16</v>
      </c>
      <c r="G3" s="30">
        <v>7</v>
      </c>
      <c r="H3" s="30">
        <f>I3*30%</f>
        <v>194.24370000000002</v>
      </c>
      <c r="I3" s="31">
        <f>D3*G3</f>
        <v>647.47900000000004</v>
      </c>
    </row>
    <row r="4" spans="1:9" ht="18.75" customHeight="1" x14ac:dyDescent="0.2">
      <c r="A4" s="28">
        <v>2</v>
      </c>
      <c r="B4" s="28" t="s">
        <v>76</v>
      </c>
      <c r="C4" s="28" t="s">
        <v>78</v>
      </c>
      <c r="D4" s="29">
        <v>49.987000000000002</v>
      </c>
      <c r="E4" s="28" t="s">
        <v>8</v>
      </c>
      <c r="F4" s="28" t="s">
        <v>16</v>
      </c>
      <c r="G4" s="30">
        <v>7</v>
      </c>
      <c r="H4" s="30">
        <f t="shared" ref="H4:H41" si="0">I4*30%</f>
        <v>104.97269999999999</v>
      </c>
      <c r="I4" s="31">
        <f t="shared" ref="I4:I41" si="1">D4*G4</f>
        <v>349.90899999999999</v>
      </c>
    </row>
    <row r="5" spans="1:9" ht="18.75" customHeight="1" x14ac:dyDescent="0.2">
      <c r="A5" s="28">
        <v>3</v>
      </c>
      <c r="B5" s="28" t="s">
        <v>76</v>
      </c>
      <c r="C5" s="28" t="s">
        <v>79</v>
      </c>
      <c r="D5" s="29">
        <v>0.41</v>
      </c>
      <c r="E5" s="28" t="s">
        <v>8</v>
      </c>
      <c r="F5" s="28" t="s">
        <v>13</v>
      </c>
      <c r="G5" s="30">
        <v>7</v>
      </c>
      <c r="H5" s="30">
        <f t="shared" si="0"/>
        <v>0.86099999999999988</v>
      </c>
      <c r="I5" s="31">
        <f t="shared" si="1"/>
        <v>2.8699999999999997</v>
      </c>
    </row>
    <row r="6" spans="1:9" ht="18.75" customHeight="1" x14ac:dyDescent="0.2">
      <c r="A6" s="28">
        <v>4</v>
      </c>
      <c r="B6" s="28" t="s">
        <v>76</v>
      </c>
      <c r="C6" s="28" t="s">
        <v>80</v>
      </c>
      <c r="D6" s="29">
        <v>20.013999999999999</v>
      </c>
      <c r="E6" s="28" t="s">
        <v>8</v>
      </c>
      <c r="F6" s="28" t="s">
        <v>11</v>
      </c>
      <c r="G6" s="30">
        <v>7</v>
      </c>
      <c r="H6" s="30">
        <f t="shared" si="0"/>
        <v>42.029399999999995</v>
      </c>
      <c r="I6" s="31">
        <f t="shared" si="1"/>
        <v>140.09799999999998</v>
      </c>
    </row>
    <row r="7" spans="1:9" ht="18.75" customHeight="1" x14ac:dyDescent="0.2">
      <c r="A7" s="28">
        <v>5</v>
      </c>
      <c r="B7" s="28" t="s">
        <v>76</v>
      </c>
      <c r="C7" s="28" t="s">
        <v>81</v>
      </c>
      <c r="D7" s="29">
        <v>33.588999999999999</v>
      </c>
      <c r="E7" s="28" t="s">
        <v>8</v>
      </c>
      <c r="F7" s="28" t="s">
        <v>16</v>
      </c>
      <c r="G7" s="30">
        <v>7</v>
      </c>
      <c r="H7" s="30">
        <f t="shared" si="0"/>
        <v>70.536899999999989</v>
      </c>
      <c r="I7" s="31">
        <f t="shared" si="1"/>
        <v>235.12299999999999</v>
      </c>
    </row>
    <row r="8" spans="1:9" ht="18.75" customHeight="1" x14ac:dyDescent="0.2">
      <c r="A8" s="28">
        <v>6</v>
      </c>
      <c r="B8" s="28" t="s">
        <v>76</v>
      </c>
      <c r="C8" s="28" t="s">
        <v>82</v>
      </c>
      <c r="D8" s="29">
        <v>209.28800000000001</v>
      </c>
      <c r="E8" s="28" t="s">
        <v>8</v>
      </c>
      <c r="F8" s="28" t="s">
        <v>16</v>
      </c>
      <c r="G8" s="30">
        <v>7</v>
      </c>
      <c r="H8" s="30">
        <f t="shared" si="0"/>
        <v>439.50479999999999</v>
      </c>
      <c r="I8" s="31">
        <f t="shared" si="1"/>
        <v>1465.0160000000001</v>
      </c>
    </row>
    <row r="9" spans="1:9" ht="18.75" customHeight="1" x14ac:dyDescent="0.2">
      <c r="A9" s="28">
        <v>7</v>
      </c>
      <c r="B9" s="28" t="s">
        <v>76</v>
      </c>
      <c r="C9" s="28" t="s">
        <v>83</v>
      </c>
      <c r="D9" s="29">
        <v>34.276000000000003</v>
      </c>
      <c r="E9" s="28" t="s">
        <v>8</v>
      </c>
      <c r="F9" s="28" t="s">
        <v>13</v>
      </c>
      <c r="G9" s="30">
        <v>7</v>
      </c>
      <c r="H9" s="30">
        <f t="shared" si="0"/>
        <v>71.979600000000005</v>
      </c>
      <c r="I9" s="31">
        <f t="shared" si="1"/>
        <v>239.93200000000002</v>
      </c>
    </row>
    <row r="10" spans="1:9" ht="18.75" customHeight="1" x14ac:dyDescent="0.2">
      <c r="A10" s="28">
        <v>8</v>
      </c>
      <c r="B10" s="32" t="s">
        <v>76</v>
      </c>
      <c r="C10" s="32" t="s">
        <v>84</v>
      </c>
      <c r="D10" s="33">
        <v>239.74700000000001</v>
      </c>
      <c r="E10" s="32" t="s">
        <v>8</v>
      </c>
      <c r="F10" s="32" t="s">
        <v>16</v>
      </c>
      <c r="G10" s="30">
        <v>7</v>
      </c>
      <c r="H10" s="30">
        <f t="shared" si="0"/>
        <v>503.46870000000001</v>
      </c>
      <c r="I10" s="31">
        <f t="shared" si="1"/>
        <v>1678.229</v>
      </c>
    </row>
    <row r="11" spans="1:9" ht="18.75" customHeight="1" x14ac:dyDescent="0.2">
      <c r="A11" s="28">
        <v>9</v>
      </c>
      <c r="B11" s="34" t="s">
        <v>76</v>
      </c>
      <c r="C11" s="34" t="s">
        <v>85</v>
      </c>
      <c r="D11" s="35">
        <v>94.256</v>
      </c>
      <c r="E11" s="34" t="s">
        <v>8</v>
      </c>
      <c r="F11" s="34" t="s">
        <v>16</v>
      </c>
      <c r="G11" s="30">
        <v>7</v>
      </c>
      <c r="H11" s="30">
        <f t="shared" si="0"/>
        <v>197.9376</v>
      </c>
      <c r="I11" s="31">
        <f t="shared" si="1"/>
        <v>659.79200000000003</v>
      </c>
    </row>
    <row r="12" spans="1:9" ht="18.75" customHeight="1" x14ac:dyDescent="0.2">
      <c r="A12" s="28">
        <v>10</v>
      </c>
      <c r="B12" s="34" t="s">
        <v>76</v>
      </c>
      <c r="C12" s="34" t="s">
        <v>86</v>
      </c>
      <c r="D12" s="35">
        <v>47.292999999999999</v>
      </c>
      <c r="E12" s="34" t="s">
        <v>8</v>
      </c>
      <c r="F12" s="34" t="s">
        <v>16</v>
      </c>
      <c r="G12" s="30">
        <v>7</v>
      </c>
      <c r="H12" s="30">
        <f t="shared" si="0"/>
        <v>99.315299999999993</v>
      </c>
      <c r="I12" s="31">
        <f t="shared" si="1"/>
        <v>331.05099999999999</v>
      </c>
    </row>
    <row r="13" spans="1:9" ht="18.75" customHeight="1" x14ac:dyDescent="0.2">
      <c r="A13" s="28">
        <v>11</v>
      </c>
      <c r="B13" s="34" t="s">
        <v>76</v>
      </c>
      <c r="C13" s="34" t="s">
        <v>87</v>
      </c>
      <c r="D13" s="35">
        <v>139.744</v>
      </c>
      <c r="E13" s="34" t="s">
        <v>8</v>
      </c>
      <c r="F13" s="34" t="s">
        <v>88</v>
      </c>
      <c r="G13" s="30">
        <v>7</v>
      </c>
      <c r="H13" s="30">
        <f t="shared" si="0"/>
        <v>293.4624</v>
      </c>
      <c r="I13" s="31">
        <f t="shared" si="1"/>
        <v>978.20799999999997</v>
      </c>
    </row>
    <row r="14" spans="1:9" ht="18.75" customHeight="1" x14ac:dyDescent="0.2">
      <c r="A14" s="28">
        <v>12</v>
      </c>
      <c r="B14" s="32" t="s">
        <v>76</v>
      </c>
      <c r="C14" s="32" t="s">
        <v>89</v>
      </c>
      <c r="D14" s="33">
        <v>190.78299999999999</v>
      </c>
      <c r="E14" s="32" t="s">
        <v>8</v>
      </c>
      <c r="F14" s="32" t="s">
        <v>16</v>
      </c>
      <c r="G14" s="30">
        <v>7</v>
      </c>
      <c r="H14" s="30">
        <f t="shared" si="0"/>
        <v>400.64429999999999</v>
      </c>
      <c r="I14" s="31">
        <f t="shared" si="1"/>
        <v>1335.481</v>
      </c>
    </row>
    <row r="15" spans="1:9" ht="18.75" customHeight="1" x14ac:dyDescent="0.2">
      <c r="A15" s="28">
        <v>13</v>
      </c>
      <c r="B15" s="34" t="s">
        <v>76</v>
      </c>
      <c r="C15" s="34" t="s">
        <v>90</v>
      </c>
      <c r="D15" s="35">
        <v>49.719000000000001</v>
      </c>
      <c r="E15" s="34" t="s">
        <v>8</v>
      </c>
      <c r="F15" s="34" t="s">
        <v>11</v>
      </c>
      <c r="G15" s="30">
        <v>7</v>
      </c>
      <c r="H15" s="30">
        <f t="shared" si="0"/>
        <v>104.40990000000001</v>
      </c>
      <c r="I15" s="31">
        <f t="shared" si="1"/>
        <v>348.03300000000002</v>
      </c>
    </row>
    <row r="16" spans="1:9" ht="18.75" customHeight="1" x14ac:dyDescent="0.2">
      <c r="A16" s="28">
        <v>14</v>
      </c>
      <c r="B16" s="32" t="s">
        <v>76</v>
      </c>
      <c r="C16" s="32" t="s">
        <v>91</v>
      </c>
      <c r="D16" s="33">
        <v>116.541</v>
      </c>
      <c r="E16" s="32" t="s">
        <v>8</v>
      </c>
      <c r="F16" s="32" t="s">
        <v>16</v>
      </c>
      <c r="G16" s="30">
        <v>7</v>
      </c>
      <c r="H16" s="30">
        <f t="shared" si="0"/>
        <v>244.73609999999999</v>
      </c>
      <c r="I16" s="31">
        <f t="shared" si="1"/>
        <v>815.78700000000003</v>
      </c>
    </row>
    <row r="17" spans="1:9" ht="18.75" customHeight="1" x14ac:dyDescent="0.2">
      <c r="A17" s="28">
        <v>15</v>
      </c>
      <c r="B17" s="34" t="s">
        <v>76</v>
      </c>
      <c r="C17" s="34" t="s">
        <v>92</v>
      </c>
      <c r="D17" s="35">
        <v>9.5570000000000004</v>
      </c>
      <c r="E17" s="34" t="s">
        <v>8</v>
      </c>
      <c r="F17" s="34" t="s">
        <v>13</v>
      </c>
      <c r="G17" s="30">
        <v>7</v>
      </c>
      <c r="H17" s="30">
        <f t="shared" si="0"/>
        <v>20.069700000000001</v>
      </c>
      <c r="I17" s="31">
        <f t="shared" si="1"/>
        <v>66.899000000000001</v>
      </c>
    </row>
    <row r="18" spans="1:9" ht="18.75" customHeight="1" x14ac:dyDescent="0.2">
      <c r="A18" s="28">
        <v>16</v>
      </c>
      <c r="B18" s="28" t="s">
        <v>76</v>
      </c>
      <c r="C18" s="28" t="s">
        <v>93</v>
      </c>
      <c r="D18" s="29">
        <v>30.186</v>
      </c>
      <c r="E18" s="28" t="s">
        <v>8</v>
      </c>
      <c r="F18" s="28" t="s">
        <v>11</v>
      </c>
      <c r="G18" s="30">
        <v>7</v>
      </c>
      <c r="H18" s="30">
        <f t="shared" si="0"/>
        <v>63.390599999999992</v>
      </c>
      <c r="I18" s="31">
        <f t="shared" si="1"/>
        <v>211.30199999999999</v>
      </c>
    </row>
    <row r="19" spans="1:9" ht="18.75" customHeight="1" x14ac:dyDescent="0.2">
      <c r="A19" s="28">
        <v>17</v>
      </c>
      <c r="B19" s="28" t="s">
        <v>76</v>
      </c>
      <c r="C19" s="28" t="s">
        <v>94</v>
      </c>
      <c r="D19" s="29">
        <v>43.506</v>
      </c>
      <c r="E19" s="28" t="s">
        <v>8</v>
      </c>
      <c r="F19" s="28" t="s">
        <v>16</v>
      </c>
      <c r="G19" s="30">
        <v>7</v>
      </c>
      <c r="H19" s="30">
        <f t="shared" si="0"/>
        <v>91.3626</v>
      </c>
      <c r="I19" s="31">
        <f t="shared" si="1"/>
        <v>304.54200000000003</v>
      </c>
    </row>
    <row r="20" spans="1:9" ht="18.75" customHeight="1" x14ac:dyDescent="0.2">
      <c r="A20" s="28">
        <v>18</v>
      </c>
      <c r="B20" s="28" t="s">
        <v>76</v>
      </c>
      <c r="C20" s="28" t="s">
        <v>95</v>
      </c>
      <c r="D20" s="29">
        <v>65.067999999999998</v>
      </c>
      <c r="E20" s="28" t="s">
        <v>8</v>
      </c>
      <c r="F20" s="28" t="s">
        <v>11</v>
      </c>
      <c r="G20" s="30">
        <v>7</v>
      </c>
      <c r="H20" s="30">
        <f t="shared" si="0"/>
        <v>136.64279999999999</v>
      </c>
      <c r="I20" s="31">
        <f t="shared" si="1"/>
        <v>455.476</v>
      </c>
    </row>
    <row r="21" spans="1:9" ht="18.75" customHeight="1" x14ac:dyDescent="0.2">
      <c r="A21" s="28">
        <v>19</v>
      </c>
      <c r="B21" s="28" t="s">
        <v>76</v>
      </c>
      <c r="C21" s="28" t="s">
        <v>96</v>
      </c>
      <c r="D21" s="29">
        <v>7.0389999999999997</v>
      </c>
      <c r="E21" s="28" t="s">
        <v>8</v>
      </c>
      <c r="F21" s="28" t="s">
        <v>11</v>
      </c>
      <c r="G21" s="30">
        <v>7</v>
      </c>
      <c r="H21" s="30">
        <f t="shared" si="0"/>
        <v>14.781899999999998</v>
      </c>
      <c r="I21" s="31">
        <f t="shared" si="1"/>
        <v>49.272999999999996</v>
      </c>
    </row>
    <row r="22" spans="1:9" ht="18.75" customHeight="1" x14ac:dyDescent="0.2">
      <c r="A22" s="28">
        <v>20</v>
      </c>
      <c r="B22" s="28" t="s">
        <v>76</v>
      </c>
      <c r="C22" s="28" t="s">
        <v>97</v>
      </c>
      <c r="D22" s="29">
        <v>46.37</v>
      </c>
      <c r="E22" s="28" t="s">
        <v>8</v>
      </c>
      <c r="F22" s="28" t="s">
        <v>11</v>
      </c>
      <c r="G22" s="30">
        <v>7</v>
      </c>
      <c r="H22" s="30">
        <f t="shared" si="0"/>
        <v>97.376999999999995</v>
      </c>
      <c r="I22" s="31">
        <f t="shared" si="1"/>
        <v>324.58999999999997</v>
      </c>
    </row>
    <row r="23" spans="1:9" ht="18.75" customHeight="1" x14ac:dyDescent="0.2">
      <c r="A23" s="28">
        <v>21</v>
      </c>
      <c r="B23" s="28" t="s">
        <v>76</v>
      </c>
      <c r="C23" s="28" t="s">
        <v>98</v>
      </c>
      <c r="D23" s="29">
        <v>9.3569999999999993</v>
      </c>
      <c r="E23" s="28" t="s">
        <v>8</v>
      </c>
      <c r="F23" s="28" t="s">
        <v>16</v>
      </c>
      <c r="G23" s="30">
        <v>7</v>
      </c>
      <c r="H23" s="30">
        <f t="shared" si="0"/>
        <v>19.649699999999999</v>
      </c>
      <c r="I23" s="31">
        <f t="shared" si="1"/>
        <v>65.498999999999995</v>
      </c>
    </row>
    <row r="24" spans="1:9" ht="18.75" customHeight="1" x14ac:dyDescent="0.2">
      <c r="A24" s="28">
        <v>22</v>
      </c>
      <c r="B24" s="28" t="s">
        <v>76</v>
      </c>
      <c r="C24" s="28" t="s">
        <v>99</v>
      </c>
      <c r="D24" s="29">
        <v>6.2E-2</v>
      </c>
      <c r="E24" s="28" t="s">
        <v>8</v>
      </c>
      <c r="F24" s="28" t="s">
        <v>13</v>
      </c>
      <c r="G24" s="30">
        <v>7</v>
      </c>
      <c r="H24" s="30">
        <f t="shared" si="0"/>
        <v>0.13019999999999998</v>
      </c>
      <c r="I24" s="31">
        <f t="shared" si="1"/>
        <v>0.434</v>
      </c>
    </row>
    <row r="25" spans="1:9" ht="18.75" customHeight="1" x14ac:dyDescent="0.2">
      <c r="A25" s="28">
        <v>23</v>
      </c>
      <c r="B25" s="28" t="s">
        <v>76</v>
      </c>
      <c r="C25" s="28" t="s">
        <v>100</v>
      </c>
      <c r="D25" s="29">
        <v>9.9149999999999991</v>
      </c>
      <c r="E25" s="28" t="s">
        <v>8</v>
      </c>
      <c r="F25" s="28" t="s">
        <v>13</v>
      </c>
      <c r="G25" s="30">
        <v>7</v>
      </c>
      <c r="H25" s="30">
        <f t="shared" si="0"/>
        <v>20.8215</v>
      </c>
      <c r="I25" s="31">
        <f t="shared" si="1"/>
        <v>69.405000000000001</v>
      </c>
    </row>
    <row r="26" spans="1:9" ht="18.75" customHeight="1" x14ac:dyDescent="0.2">
      <c r="A26" s="28">
        <v>24</v>
      </c>
      <c r="B26" s="28" t="s">
        <v>76</v>
      </c>
      <c r="C26" s="28" t="s">
        <v>101</v>
      </c>
      <c r="D26" s="29">
        <v>2.2850000000000001</v>
      </c>
      <c r="E26" s="28" t="s">
        <v>8</v>
      </c>
      <c r="F26" s="28" t="s">
        <v>13</v>
      </c>
      <c r="G26" s="30">
        <v>7</v>
      </c>
      <c r="H26" s="30">
        <f t="shared" si="0"/>
        <v>4.7984999999999998</v>
      </c>
      <c r="I26" s="31">
        <f t="shared" si="1"/>
        <v>15.995000000000001</v>
      </c>
    </row>
    <row r="27" spans="1:9" ht="18.75" customHeight="1" x14ac:dyDescent="0.2">
      <c r="A27" s="28">
        <v>25</v>
      </c>
      <c r="B27" s="28" t="s">
        <v>76</v>
      </c>
      <c r="C27" s="28" t="s">
        <v>102</v>
      </c>
      <c r="D27" s="29">
        <v>0.65500000000000003</v>
      </c>
      <c r="E27" s="28" t="s">
        <v>8</v>
      </c>
      <c r="F27" s="28" t="s">
        <v>13</v>
      </c>
      <c r="G27" s="30">
        <v>7</v>
      </c>
      <c r="H27" s="30">
        <f t="shared" si="0"/>
        <v>1.3754999999999999</v>
      </c>
      <c r="I27" s="31">
        <f t="shared" si="1"/>
        <v>4.585</v>
      </c>
    </row>
    <row r="28" spans="1:9" ht="18.75" customHeight="1" x14ac:dyDescent="0.2">
      <c r="A28" s="28">
        <v>26</v>
      </c>
      <c r="B28" s="28" t="s">
        <v>76</v>
      </c>
      <c r="C28" s="28" t="s">
        <v>103</v>
      </c>
      <c r="D28" s="29">
        <v>0.97599999999999998</v>
      </c>
      <c r="E28" s="28" t="s">
        <v>8</v>
      </c>
      <c r="F28" s="28" t="s">
        <v>13</v>
      </c>
      <c r="G28" s="30">
        <v>7</v>
      </c>
      <c r="H28" s="30">
        <f t="shared" si="0"/>
        <v>2.0495999999999999</v>
      </c>
      <c r="I28" s="31">
        <f t="shared" si="1"/>
        <v>6.8319999999999999</v>
      </c>
    </row>
    <row r="29" spans="1:9" ht="18.75" customHeight="1" x14ac:dyDescent="0.2">
      <c r="A29" s="28">
        <v>27</v>
      </c>
      <c r="B29" s="28" t="s">
        <v>76</v>
      </c>
      <c r="C29" s="28" t="s">
        <v>104</v>
      </c>
      <c r="D29" s="29">
        <v>0.27300000000000002</v>
      </c>
      <c r="E29" s="28" t="s">
        <v>8</v>
      </c>
      <c r="F29" s="28" t="s">
        <v>13</v>
      </c>
      <c r="G29" s="30">
        <v>7</v>
      </c>
      <c r="H29" s="30">
        <f t="shared" si="0"/>
        <v>0.57330000000000003</v>
      </c>
      <c r="I29" s="31">
        <f t="shared" si="1"/>
        <v>1.911</v>
      </c>
    </row>
    <row r="30" spans="1:9" ht="18.75" customHeight="1" x14ac:dyDescent="0.2">
      <c r="A30" s="28">
        <v>28</v>
      </c>
      <c r="B30" s="28" t="s">
        <v>76</v>
      </c>
      <c r="C30" s="28" t="s">
        <v>105</v>
      </c>
      <c r="D30" s="29">
        <v>0.88100000000000001</v>
      </c>
      <c r="E30" s="28" t="s">
        <v>8</v>
      </c>
      <c r="F30" s="28" t="s">
        <v>13</v>
      </c>
      <c r="G30" s="30">
        <v>7</v>
      </c>
      <c r="H30" s="30">
        <f t="shared" si="0"/>
        <v>1.8500999999999999</v>
      </c>
      <c r="I30" s="31">
        <f t="shared" si="1"/>
        <v>6.1669999999999998</v>
      </c>
    </row>
    <row r="31" spans="1:9" ht="18.75" customHeight="1" x14ac:dyDescent="0.2">
      <c r="A31" s="28">
        <v>29</v>
      </c>
      <c r="B31" s="28" t="s">
        <v>76</v>
      </c>
      <c r="C31" s="28" t="s">
        <v>106</v>
      </c>
      <c r="D31" s="29">
        <v>0.73599999999999999</v>
      </c>
      <c r="E31" s="28" t="s">
        <v>8</v>
      </c>
      <c r="F31" s="28" t="s">
        <v>13</v>
      </c>
      <c r="G31" s="30">
        <v>7</v>
      </c>
      <c r="H31" s="30">
        <f t="shared" si="0"/>
        <v>1.5456000000000001</v>
      </c>
      <c r="I31" s="31">
        <f t="shared" si="1"/>
        <v>5.1520000000000001</v>
      </c>
    </row>
    <row r="32" spans="1:9" ht="18.75" customHeight="1" x14ac:dyDescent="0.2">
      <c r="A32" s="28">
        <v>30</v>
      </c>
      <c r="B32" s="28" t="s">
        <v>76</v>
      </c>
      <c r="C32" s="28" t="s">
        <v>107</v>
      </c>
      <c r="D32" s="29">
        <v>0.13100000000000001</v>
      </c>
      <c r="E32" s="28" t="s">
        <v>8</v>
      </c>
      <c r="F32" s="28" t="s">
        <v>13</v>
      </c>
      <c r="G32" s="30">
        <v>7</v>
      </c>
      <c r="H32" s="30">
        <f t="shared" si="0"/>
        <v>0.27510000000000001</v>
      </c>
      <c r="I32" s="31">
        <f t="shared" si="1"/>
        <v>0.91700000000000004</v>
      </c>
    </row>
    <row r="33" spans="1:9" ht="18.75" customHeight="1" x14ac:dyDescent="0.2">
      <c r="A33" s="28">
        <v>31</v>
      </c>
      <c r="B33" s="28" t="s">
        <v>76</v>
      </c>
      <c r="C33" s="28" t="s">
        <v>108</v>
      </c>
      <c r="D33" s="29">
        <v>14.868</v>
      </c>
      <c r="E33" s="28" t="s">
        <v>8</v>
      </c>
      <c r="F33" s="28" t="s">
        <v>11</v>
      </c>
      <c r="G33" s="30">
        <v>7</v>
      </c>
      <c r="H33" s="30">
        <f t="shared" si="0"/>
        <v>31.222799999999999</v>
      </c>
      <c r="I33" s="31">
        <f t="shared" si="1"/>
        <v>104.07600000000001</v>
      </c>
    </row>
    <row r="34" spans="1:9" ht="18.75" customHeight="1" x14ac:dyDescent="0.2">
      <c r="A34" s="28">
        <v>32</v>
      </c>
      <c r="B34" s="28" t="s">
        <v>76</v>
      </c>
      <c r="C34" s="28" t="s">
        <v>109</v>
      </c>
      <c r="D34" s="29">
        <v>16.259</v>
      </c>
      <c r="E34" s="28" t="s">
        <v>8</v>
      </c>
      <c r="F34" s="28" t="s">
        <v>11</v>
      </c>
      <c r="G34" s="30">
        <v>7</v>
      </c>
      <c r="H34" s="30">
        <f t="shared" si="0"/>
        <v>34.143900000000002</v>
      </c>
      <c r="I34" s="31">
        <f t="shared" si="1"/>
        <v>113.813</v>
      </c>
    </row>
    <row r="35" spans="1:9" ht="18.75" customHeight="1" x14ac:dyDescent="0.2">
      <c r="A35" s="28">
        <v>33</v>
      </c>
      <c r="B35" s="28" t="s">
        <v>76</v>
      </c>
      <c r="C35" s="28" t="s">
        <v>110</v>
      </c>
      <c r="D35" s="29">
        <v>12.731</v>
      </c>
      <c r="E35" s="28" t="s">
        <v>8</v>
      </c>
      <c r="F35" s="28" t="s">
        <v>16</v>
      </c>
      <c r="G35" s="30">
        <v>7</v>
      </c>
      <c r="H35" s="30">
        <f t="shared" si="0"/>
        <v>26.735099999999999</v>
      </c>
      <c r="I35" s="31">
        <f t="shared" si="1"/>
        <v>89.117000000000004</v>
      </c>
    </row>
    <row r="36" spans="1:9" ht="18.75" customHeight="1" x14ac:dyDescent="0.2">
      <c r="A36" s="28">
        <v>34</v>
      </c>
      <c r="B36" s="32" t="s">
        <v>76</v>
      </c>
      <c r="C36" s="32" t="s">
        <v>111</v>
      </c>
      <c r="D36" s="33">
        <v>93.900999999999996</v>
      </c>
      <c r="E36" s="32" t="s">
        <v>8</v>
      </c>
      <c r="F36" s="32" t="s">
        <v>16</v>
      </c>
      <c r="G36" s="30">
        <v>7</v>
      </c>
      <c r="H36" s="30">
        <f t="shared" si="0"/>
        <v>197.19210000000001</v>
      </c>
      <c r="I36" s="31">
        <f t="shared" si="1"/>
        <v>657.30700000000002</v>
      </c>
    </row>
    <row r="37" spans="1:9" ht="18.75" customHeight="1" x14ac:dyDescent="0.2">
      <c r="A37" s="28">
        <v>35</v>
      </c>
      <c r="B37" s="34" t="s">
        <v>76</v>
      </c>
      <c r="C37" s="34" t="s">
        <v>112</v>
      </c>
      <c r="D37" s="35">
        <v>9.9719999999999995</v>
      </c>
      <c r="E37" s="34" t="s">
        <v>8</v>
      </c>
      <c r="F37" s="34" t="s">
        <v>11</v>
      </c>
      <c r="G37" s="30">
        <v>7</v>
      </c>
      <c r="H37" s="30">
        <f t="shared" si="0"/>
        <v>20.941199999999998</v>
      </c>
      <c r="I37" s="31">
        <f t="shared" si="1"/>
        <v>69.804000000000002</v>
      </c>
    </row>
    <row r="38" spans="1:9" ht="18.75" customHeight="1" x14ac:dyDescent="0.2">
      <c r="A38" s="28">
        <v>36</v>
      </c>
      <c r="B38" s="32" t="s">
        <v>76</v>
      </c>
      <c r="C38" s="32" t="s">
        <v>113</v>
      </c>
      <c r="D38" s="33">
        <v>336.77</v>
      </c>
      <c r="E38" s="32" t="s">
        <v>8</v>
      </c>
      <c r="F38" s="32" t="s">
        <v>16</v>
      </c>
      <c r="G38" s="30">
        <v>7</v>
      </c>
      <c r="H38" s="30">
        <f t="shared" si="0"/>
        <v>707.21699999999998</v>
      </c>
      <c r="I38" s="31">
        <f t="shared" si="1"/>
        <v>2357.39</v>
      </c>
    </row>
    <row r="39" spans="1:9" ht="18.75" customHeight="1" x14ac:dyDescent="0.2">
      <c r="A39" s="28">
        <v>37</v>
      </c>
      <c r="B39" s="34" t="s">
        <v>76</v>
      </c>
      <c r="C39" s="34" t="s">
        <v>114</v>
      </c>
      <c r="D39" s="35">
        <v>49.732999999999997</v>
      </c>
      <c r="E39" s="34" t="s">
        <v>8</v>
      </c>
      <c r="F39" s="34" t="s">
        <v>27</v>
      </c>
      <c r="G39" s="30">
        <v>7</v>
      </c>
      <c r="H39" s="30">
        <f t="shared" si="0"/>
        <v>104.43929999999999</v>
      </c>
      <c r="I39" s="31">
        <f t="shared" si="1"/>
        <v>348.13099999999997</v>
      </c>
    </row>
    <row r="40" spans="1:9" ht="18.75" customHeight="1" x14ac:dyDescent="0.2">
      <c r="A40" s="28">
        <v>38</v>
      </c>
      <c r="B40" s="28" t="s">
        <v>76</v>
      </c>
      <c r="C40" s="28" t="s">
        <v>115</v>
      </c>
      <c r="D40" s="29">
        <v>5.8310000000000004</v>
      </c>
      <c r="E40" s="28" t="s">
        <v>8</v>
      </c>
      <c r="F40" s="28" t="s">
        <v>16</v>
      </c>
      <c r="G40" s="30">
        <v>7</v>
      </c>
      <c r="H40" s="30">
        <f t="shared" si="0"/>
        <v>12.245099999999999</v>
      </c>
      <c r="I40" s="31">
        <f t="shared" si="1"/>
        <v>40.817</v>
      </c>
    </row>
    <row r="41" spans="1:9" ht="18.75" customHeight="1" x14ac:dyDescent="0.2">
      <c r="A41" s="28">
        <v>39</v>
      </c>
      <c r="B41" s="28" t="s">
        <v>76</v>
      </c>
      <c r="C41" s="28" t="s">
        <v>116</v>
      </c>
      <c r="D41" s="29">
        <v>30</v>
      </c>
      <c r="E41" s="28" t="s">
        <v>8</v>
      </c>
      <c r="F41" s="28" t="s">
        <v>16</v>
      </c>
      <c r="G41" s="30">
        <v>7</v>
      </c>
      <c r="H41" s="30">
        <f t="shared" si="0"/>
        <v>63</v>
      </c>
      <c r="I41" s="31">
        <f t="shared" si="1"/>
        <v>210</v>
      </c>
    </row>
    <row r="42" spans="1:9" ht="18.75" customHeight="1" x14ac:dyDescent="0.2">
      <c r="A42" s="16"/>
      <c r="B42" s="16"/>
      <c r="C42" s="16"/>
      <c r="D42" s="2">
        <f>SUM(D3:D41)</f>
        <v>2115.2060000000001</v>
      </c>
      <c r="E42" s="16"/>
      <c r="F42" s="16"/>
      <c r="G42" s="16"/>
      <c r="H42" s="16"/>
      <c r="I42" s="16"/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1" workbookViewId="0">
      <selection activeCell="A14" sqref="A14:XFD14"/>
    </sheetView>
  </sheetViews>
  <sheetFormatPr defaultRowHeight="18.75" customHeight="1" x14ac:dyDescent="0.25"/>
  <cols>
    <col min="1" max="1" width="7" customWidth="1"/>
    <col min="2" max="2" width="19.28515625" customWidth="1"/>
    <col min="3" max="3" width="13" customWidth="1"/>
    <col min="4" max="4" width="12.85546875" customWidth="1"/>
    <col min="5" max="5" width="18.140625" customWidth="1"/>
    <col min="6" max="6" width="10.42578125" customWidth="1"/>
    <col min="7" max="7" width="13.28515625" customWidth="1"/>
    <col min="8" max="8" width="15.140625" customWidth="1"/>
    <col min="9" max="9" width="20.42578125" customWidth="1"/>
    <col min="10" max="10" width="24.28515625" customWidth="1"/>
  </cols>
  <sheetData>
    <row r="1" spans="1:13" ht="24.7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  <c r="J1" s="26" t="s">
        <v>5</v>
      </c>
    </row>
    <row r="2" spans="1:13" ht="18.75" customHeight="1" x14ac:dyDescent="0.25">
      <c r="A2" s="34">
        <v>1</v>
      </c>
      <c r="B2" s="34" t="s">
        <v>245</v>
      </c>
      <c r="C2" s="34" t="s">
        <v>246</v>
      </c>
      <c r="D2" s="35">
        <v>97.911000000000001</v>
      </c>
      <c r="E2" s="34" t="s">
        <v>8</v>
      </c>
      <c r="F2" s="34" t="s">
        <v>13</v>
      </c>
      <c r="G2" s="39">
        <v>7</v>
      </c>
      <c r="H2" s="39">
        <f>I2*30%</f>
        <v>205.61309999999997</v>
      </c>
      <c r="I2" s="39">
        <f>D2*G2</f>
        <v>685.37699999999995</v>
      </c>
      <c r="J2" s="34"/>
      <c r="M2" s="70"/>
    </row>
    <row r="3" spans="1:13" ht="18.75" customHeight="1" x14ac:dyDescent="0.25">
      <c r="A3" s="34">
        <v>2</v>
      </c>
      <c r="B3" s="32" t="s">
        <v>245</v>
      </c>
      <c r="C3" s="32" t="s">
        <v>247</v>
      </c>
      <c r="D3" s="33">
        <v>197.011</v>
      </c>
      <c r="E3" s="32" t="s">
        <v>8</v>
      </c>
      <c r="F3" s="32" t="s">
        <v>193</v>
      </c>
      <c r="G3" s="39">
        <v>7</v>
      </c>
      <c r="H3" s="39">
        <f t="shared" ref="H3:H48" si="0">I3*30%</f>
        <v>413.72309999999999</v>
      </c>
      <c r="I3" s="39">
        <f t="shared" ref="I3:I48" si="1">D3*G3</f>
        <v>1379.077</v>
      </c>
      <c r="J3" s="32"/>
      <c r="M3" s="70"/>
    </row>
    <row r="4" spans="1:13" ht="18.75" customHeight="1" x14ac:dyDescent="0.25">
      <c r="A4" s="34">
        <v>3</v>
      </c>
      <c r="B4" s="32" t="s">
        <v>245</v>
      </c>
      <c r="C4" s="32" t="s">
        <v>248</v>
      </c>
      <c r="D4" s="33">
        <v>384.16800000000001</v>
      </c>
      <c r="E4" s="32" t="s">
        <v>8</v>
      </c>
      <c r="F4" s="32" t="s">
        <v>16</v>
      </c>
      <c r="G4" s="39">
        <v>7</v>
      </c>
      <c r="H4" s="39">
        <f t="shared" si="0"/>
        <v>806.75279999999998</v>
      </c>
      <c r="I4" s="39">
        <f t="shared" si="1"/>
        <v>2689.1759999999999</v>
      </c>
      <c r="J4" s="32"/>
      <c r="M4" s="70"/>
    </row>
    <row r="5" spans="1:13" ht="18.75" customHeight="1" x14ac:dyDescent="0.25">
      <c r="A5" s="34">
        <v>4</v>
      </c>
      <c r="B5" s="32" t="s">
        <v>245</v>
      </c>
      <c r="C5" s="32" t="s">
        <v>249</v>
      </c>
      <c r="D5" s="33">
        <v>176.947</v>
      </c>
      <c r="E5" s="32" t="s">
        <v>8</v>
      </c>
      <c r="F5" s="32" t="s">
        <v>16</v>
      </c>
      <c r="G5" s="39">
        <v>7</v>
      </c>
      <c r="H5" s="39">
        <f t="shared" si="0"/>
        <v>371.58869999999996</v>
      </c>
      <c r="I5" s="39">
        <f t="shared" si="1"/>
        <v>1238.6289999999999</v>
      </c>
      <c r="J5" s="32"/>
      <c r="M5" s="70"/>
    </row>
    <row r="6" spans="1:13" ht="18.75" customHeight="1" x14ac:dyDescent="0.25">
      <c r="A6" s="34">
        <v>5</v>
      </c>
      <c r="B6" s="34" t="s">
        <v>245</v>
      </c>
      <c r="C6" s="34" t="s">
        <v>250</v>
      </c>
      <c r="D6" s="35">
        <v>74.180000000000007</v>
      </c>
      <c r="E6" s="34" t="s">
        <v>8</v>
      </c>
      <c r="F6" s="34" t="s">
        <v>16</v>
      </c>
      <c r="G6" s="39">
        <v>7</v>
      </c>
      <c r="H6" s="39">
        <f t="shared" si="0"/>
        <v>155.77799999999999</v>
      </c>
      <c r="I6" s="39">
        <f t="shared" si="1"/>
        <v>519.26</v>
      </c>
      <c r="J6" s="34"/>
      <c r="M6" s="70"/>
    </row>
    <row r="7" spans="1:13" ht="39" customHeight="1" x14ac:dyDescent="0.25">
      <c r="A7" s="34">
        <v>6</v>
      </c>
      <c r="B7" s="32" t="s">
        <v>245</v>
      </c>
      <c r="C7" s="32" t="s">
        <v>251</v>
      </c>
      <c r="D7" s="33">
        <v>266.34699999999998</v>
      </c>
      <c r="E7" s="32" t="s">
        <v>8</v>
      </c>
      <c r="F7" s="32" t="s">
        <v>11</v>
      </c>
      <c r="G7" s="39">
        <v>7</v>
      </c>
      <c r="H7" s="39">
        <f t="shared" si="0"/>
        <v>559.32869999999991</v>
      </c>
      <c r="I7" s="39">
        <f t="shared" si="1"/>
        <v>1864.4289999999999</v>
      </c>
      <c r="J7" s="32" t="s">
        <v>293</v>
      </c>
      <c r="M7" s="70"/>
    </row>
    <row r="8" spans="1:13" ht="18.75" customHeight="1" x14ac:dyDescent="0.25">
      <c r="A8" s="34">
        <v>7</v>
      </c>
      <c r="B8" s="34" t="s">
        <v>245</v>
      </c>
      <c r="C8" s="34" t="s">
        <v>252</v>
      </c>
      <c r="D8" s="35">
        <v>6.4050000000000002</v>
      </c>
      <c r="E8" s="34" t="s">
        <v>8</v>
      </c>
      <c r="F8" s="34" t="s">
        <v>27</v>
      </c>
      <c r="G8" s="39">
        <v>7</v>
      </c>
      <c r="H8" s="39">
        <f t="shared" si="0"/>
        <v>13.4505</v>
      </c>
      <c r="I8" s="39">
        <f t="shared" si="1"/>
        <v>44.835000000000001</v>
      </c>
      <c r="J8" s="34"/>
      <c r="M8" s="70"/>
    </row>
    <row r="9" spans="1:13" ht="18.75" customHeight="1" x14ac:dyDescent="0.25">
      <c r="A9" s="34">
        <v>8</v>
      </c>
      <c r="B9" s="32" t="s">
        <v>245</v>
      </c>
      <c r="C9" s="32" t="s">
        <v>253</v>
      </c>
      <c r="D9" s="33">
        <v>28.821000000000002</v>
      </c>
      <c r="E9" s="32" t="s">
        <v>8</v>
      </c>
      <c r="F9" s="32" t="s">
        <v>27</v>
      </c>
      <c r="G9" s="39">
        <v>7</v>
      </c>
      <c r="H9" s="39">
        <f t="shared" si="0"/>
        <v>60.524100000000004</v>
      </c>
      <c r="I9" s="39">
        <f t="shared" si="1"/>
        <v>201.74700000000001</v>
      </c>
      <c r="J9" s="32"/>
      <c r="M9" s="70"/>
    </row>
    <row r="10" spans="1:13" ht="18.75" customHeight="1" x14ac:dyDescent="0.25">
      <c r="A10" s="34">
        <v>9</v>
      </c>
      <c r="B10" s="32" t="s">
        <v>245</v>
      </c>
      <c r="C10" s="32" t="s">
        <v>254</v>
      </c>
      <c r="D10" s="33">
        <v>94.498000000000005</v>
      </c>
      <c r="E10" s="32" t="s">
        <v>8</v>
      </c>
      <c r="F10" s="32" t="s">
        <v>13</v>
      </c>
      <c r="G10" s="39">
        <v>7</v>
      </c>
      <c r="H10" s="39">
        <f t="shared" si="0"/>
        <v>198.44579999999999</v>
      </c>
      <c r="I10" s="39">
        <f t="shared" si="1"/>
        <v>661.48599999999999</v>
      </c>
      <c r="J10" s="32"/>
      <c r="M10" s="70"/>
    </row>
    <row r="11" spans="1:13" ht="18.75" customHeight="1" x14ac:dyDescent="0.25">
      <c r="A11" s="34">
        <v>10</v>
      </c>
      <c r="B11" s="34" t="s">
        <v>245</v>
      </c>
      <c r="C11" s="34" t="s">
        <v>255</v>
      </c>
      <c r="D11" s="35">
        <v>137.989</v>
      </c>
      <c r="E11" s="34" t="s">
        <v>8</v>
      </c>
      <c r="F11" s="34" t="s">
        <v>16</v>
      </c>
      <c r="G11" s="39">
        <v>7</v>
      </c>
      <c r="H11" s="39">
        <f t="shared" si="0"/>
        <v>289.77690000000001</v>
      </c>
      <c r="I11" s="39">
        <f t="shared" si="1"/>
        <v>965.923</v>
      </c>
      <c r="J11" s="34"/>
      <c r="M11" s="70"/>
    </row>
    <row r="12" spans="1:13" ht="18.75" customHeight="1" x14ac:dyDescent="0.25">
      <c r="A12" s="34">
        <v>11</v>
      </c>
      <c r="B12" s="34" t="s">
        <v>245</v>
      </c>
      <c r="C12" s="34" t="s">
        <v>256</v>
      </c>
      <c r="D12" s="35">
        <v>77.447999999999993</v>
      </c>
      <c r="E12" s="34" t="s">
        <v>8</v>
      </c>
      <c r="F12" s="34" t="s">
        <v>27</v>
      </c>
      <c r="G12" s="39">
        <v>7</v>
      </c>
      <c r="H12" s="39">
        <f t="shared" si="0"/>
        <v>162.64079999999998</v>
      </c>
      <c r="I12" s="39">
        <f t="shared" si="1"/>
        <v>542.13599999999997</v>
      </c>
      <c r="J12" s="34"/>
      <c r="M12" s="70"/>
    </row>
    <row r="13" spans="1:13" ht="18.75" customHeight="1" x14ac:dyDescent="0.25">
      <c r="A13" s="34">
        <v>12</v>
      </c>
      <c r="B13" s="34" t="s">
        <v>245</v>
      </c>
      <c r="C13" s="34" t="s">
        <v>257</v>
      </c>
      <c r="D13" s="35">
        <v>58.223999999999997</v>
      </c>
      <c r="E13" s="34" t="s">
        <v>8</v>
      </c>
      <c r="F13" s="34" t="s">
        <v>13</v>
      </c>
      <c r="G13" s="39">
        <v>7</v>
      </c>
      <c r="H13" s="39">
        <f t="shared" si="0"/>
        <v>122.2704</v>
      </c>
      <c r="I13" s="39">
        <f t="shared" si="1"/>
        <v>407.56799999999998</v>
      </c>
      <c r="J13" s="34"/>
      <c r="M13" s="70"/>
    </row>
    <row r="14" spans="1:13" ht="18.75" customHeight="1" x14ac:dyDescent="0.25">
      <c r="A14" s="34">
        <v>14</v>
      </c>
      <c r="B14" s="32" t="s">
        <v>245</v>
      </c>
      <c r="C14" s="32" t="s">
        <v>258</v>
      </c>
      <c r="D14" s="33">
        <v>259.17200000000003</v>
      </c>
      <c r="E14" s="32" t="s">
        <v>8</v>
      </c>
      <c r="F14" s="32" t="s">
        <v>27</v>
      </c>
      <c r="G14" s="39">
        <v>7</v>
      </c>
      <c r="H14" s="39">
        <f t="shared" si="0"/>
        <v>544.26120000000003</v>
      </c>
      <c r="I14" s="39">
        <f t="shared" si="1"/>
        <v>1814.2040000000002</v>
      </c>
      <c r="J14" s="32"/>
      <c r="M14" s="70"/>
    </row>
    <row r="15" spans="1:13" ht="18.75" customHeight="1" x14ac:dyDescent="0.25">
      <c r="A15" s="34">
        <v>15</v>
      </c>
      <c r="B15" s="32" t="s">
        <v>245</v>
      </c>
      <c r="C15" s="32" t="s">
        <v>259</v>
      </c>
      <c r="D15" s="33">
        <v>21.582000000000001</v>
      </c>
      <c r="E15" s="32" t="s">
        <v>8</v>
      </c>
      <c r="F15" s="32" t="s">
        <v>27</v>
      </c>
      <c r="G15" s="39">
        <v>7</v>
      </c>
      <c r="H15" s="39">
        <f t="shared" si="0"/>
        <v>45.322200000000002</v>
      </c>
      <c r="I15" s="39">
        <f t="shared" si="1"/>
        <v>151.07400000000001</v>
      </c>
      <c r="J15" s="32"/>
      <c r="M15" s="70"/>
    </row>
    <row r="16" spans="1:13" ht="18.75" customHeight="1" x14ac:dyDescent="0.25">
      <c r="A16" s="34">
        <v>16</v>
      </c>
      <c r="B16" s="32" t="s">
        <v>245</v>
      </c>
      <c r="C16" s="32" t="s">
        <v>260</v>
      </c>
      <c r="D16" s="33">
        <v>147.76400000000001</v>
      </c>
      <c r="E16" s="32" t="s">
        <v>8</v>
      </c>
      <c r="F16" s="32" t="s">
        <v>27</v>
      </c>
      <c r="G16" s="39">
        <v>7</v>
      </c>
      <c r="H16" s="39">
        <f t="shared" si="0"/>
        <v>310.30439999999999</v>
      </c>
      <c r="I16" s="39">
        <f t="shared" si="1"/>
        <v>1034.348</v>
      </c>
      <c r="J16" s="32"/>
      <c r="M16" s="70"/>
    </row>
    <row r="17" spans="1:13" ht="39" customHeight="1" x14ac:dyDescent="0.25">
      <c r="A17" s="34">
        <v>17</v>
      </c>
      <c r="B17" s="32" t="s">
        <v>245</v>
      </c>
      <c r="C17" s="32" t="s">
        <v>261</v>
      </c>
      <c r="D17" s="33">
        <v>191.55199999999999</v>
      </c>
      <c r="E17" s="32" t="s">
        <v>8</v>
      </c>
      <c r="F17" s="32" t="s">
        <v>27</v>
      </c>
      <c r="G17" s="39">
        <v>7</v>
      </c>
      <c r="H17" s="39">
        <f t="shared" si="0"/>
        <v>402.25920000000002</v>
      </c>
      <c r="I17" s="39">
        <f t="shared" si="1"/>
        <v>1340.864</v>
      </c>
      <c r="J17" s="32" t="s">
        <v>614</v>
      </c>
      <c r="M17" s="70"/>
    </row>
    <row r="18" spans="1:13" ht="18.75" customHeight="1" x14ac:dyDescent="0.25">
      <c r="A18" s="34">
        <v>18</v>
      </c>
      <c r="B18" s="32" t="s">
        <v>245</v>
      </c>
      <c r="C18" s="32" t="s">
        <v>262</v>
      </c>
      <c r="D18" s="33">
        <v>135.12299999999999</v>
      </c>
      <c r="E18" s="32" t="s">
        <v>8</v>
      </c>
      <c r="F18" s="32" t="s">
        <v>27</v>
      </c>
      <c r="G18" s="39">
        <v>7</v>
      </c>
      <c r="H18" s="39">
        <f t="shared" si="0"/>
        <v>283.75829999999996</v>
      </c>
      <c r="I18" s="39">
        <f t="shared" si="1"/>
        <v>945.86099999999988</v>
      </c>
      <c r="J18" s="32"/>
      <c r="M18" s="70"/>
    </row>
    <row r="19" spans="1:13" ht="18.75" customHeight="1" x14ac:dyDescent="0.25">
      <c r="A19" s="34">
        <v>19</v>
      </c>
      <c r="B19" s="34" t="s">
        <v>245</v>
      </c>
      <c r="C19" s="34" t="s">
        <v>263</v>
      </c>
      <c r="D19" s="35">
        <v>50.469000000000001</v>
      </c>
      <c r="E19" s="34" t="s">
        <v>8</v>
      </c>
      <c r="F19" s="34" t="s">
        <v>13</v>
      </c>
      <c r="G19" s="39">
        <v>7</v>
      </c>
      <c r="H19" s="39">
        <f t="shared" si="0"/>
        <v>105.9849</v>
      </c>
      <c r="I19" s="39">
        <f t="shared" si="1"/>
        <v>353.28300000000002</v>
      </c>
      <c r="J19" s="34"/>
      <c r="M19" s="70"/>
    </row>
    <row r="20" spans="1:13" ht="18.75" customHeight="1" x14ac:dyDescent="0.25">
      <c r="A20" s="34">
        <v>20</v>
      </c>
      <c r="B20" s="34" t="s">
        <v>245</v>
      </c>
      <c r="C20" s="34" t="s">
        <v>264</v>
      </c>
      <c r="D20" s="35">
        <v>41.686</v>
      </c>
      <c r="E20" s="34" t="s">
        <v>8</v>
      </c>
      <c r="F20" s="34" t="s">
        <v>13</v>
      </c>
      <c r="G20" s="39">
        <v>7</v>
      </c>
      <c r="H20" s="39">
        <f t="shared" si="0"/>
        <v>87.540599999999998</v>
      </c>
      <c r="I20" s="39">
        <f t="shared" si="1"/>
        <v>291.80200000000002</v>
      </c>
      <c r="J20" s="34"/>
      <c r="M20" s="70"/>
    </row>
    <row r="21" spans="1:13" ht="18.75" customHeight="1" x14ac:dyDescent="0.25">
      <c r="A21" s="34">
        <v>21</v>
      </c>
      <c r="B21" s="32" t="s">
        <v>245</v>
      </c>
      <c r="C21" s="32" t="s">
        <v>265</v>
      </c>
      <c r="D21" s="33">
        <v>843.37400000000002</v>
      </c>
      <c r="E21" s="32" t="s">
        <v>8</v>
      </c>
      <c r="F21" s="32" t="s">
        <v>13</v>
      </c>
      <c r="G21" s="39">
        <v>7</v>
      </c>
      <c r="H21" s="39">
        <f t="shared" si="0"/>
        <v>1771.0854000000002</v>
      </c>
      <c r="I21" s="39">
        <f t="shared" si="1"/>
        <v>5903.6180000000004</v>
      </c>
      <c r="J21" s="32"/>
      <c r="M21" s="70"/>
    </row>
    <row r="22" spans="1:13" ht="18.75" customHeight="1" x14ac:dyDescent="0.25">
      <c r="A22" s="34">
        <v>22</v>
      </c>
      <c r="B22" s="34" t="s">
        <v>245</v>
      </c>
      <c r="C22" s="34" t="s">
        <v>266</v>
      </c>
      <c r="D22" s="35">
        <v>9.0340000000000007</v>
      </c>
      <c r="E22" s="34" t="s">
        <v>8</v>
      </c>
      <c r="F22" s="34" t="s">
        <v>11</v>
      </c>
      <c r="G22" s="39">
        <v>7</v>
      </c>
      <c r="H22" s="39">
        <f t="shared" si="0"/>
        <v>18.971400000000003</v>
      </c>
      <c r="I22" s="39">
        <f t="shared" si="1"/>
        <v>63.238000000000007</v>
      </c>
      <c r="J22" s="34"/>
      <c r="M22" s="70"/>
    </row>
    <row r="23" spans="1:13" ht="18.75" customHeight="1" x14ac:dyDescent="0.25">
      <c r="A23" s="34">
        <v>23</v>
      </c>
      <c r="B23" s="32" t="s">
        <v>245</v>
      </c>
      <c r="C23" s="32" t="s">
        <v>267</v>
      </c>
      <c r="D23" s="33">
        <v>48.351999999999997</v>
      </c>
      <c r="E23" s="32" t="s">
        <v>8</v>
      </c>
      <c r="F23" s="32" t="s">
        <v>27</v>
      </c>
      <c r="G23" s="39">
        <v>7</v>
      </c>
      <c r="H23" s="39">
        <f t="shared" si="0"/>
        <v>101.53919999999999</v>
      </c>
      <c r="I23" s="39">
        <f t="shared" si="1"/>
        <v>338.464</v>
      </c>
      <c r="J23" s="32"/>
      <c r="M23" s="70"/>
    </row>
    <row r="24" spans="1:13" ht="39" customHeight="1" x14ac:dyDescent="0.25">
      <c r="A24" s="34">
        <v>24</v>
      </c>
      <c r="B24" s="32" t="s">
        <v>245</v>
      </c>
      <c r="C24" s="32" t="s">
        <v>268</v>
      </c>
      <c r="D24" s="33">
        <v>366.41399999999999</v>
      </c>
      <c r="E24" s="32" t="s">
        <v>8</v>
      </c>
      <c r="F24" s="32" t="s">
        <v>13</v>
      </c>
      <c r="G24" s="39">
        <v>7</v>
      </c>
      <c r="H24" s="39">
        <f t="shared" si="0"/>
        <v>769.46940000000006</v>
      </c>
      <c r="I24" s="39">
        <f t="shared" si="1"/>
        <v>2564.8980000000001</v>
      </c>
      <c r="J24" s="32" t="s">
        <v>294</v>
      </c>
      <c r="M24" s="70"/>
    </row>
    <row r="25" spans="1:13" ht="18.75" customHeight="1" x14ac:dyDescent="0.25">
      <c r="A25" s="34">
        <v>25</v>
      </c>
      <c r="B25" s="34" t="s">
        <v>245</v>
      </c>
      <c r="C25" s="34" t="s">
        <v>269</v>
      </c>
      <c r="D25" s="35">
        <v>36.753999999999998</v>
      </c>
      <c r="E25" s="34" t="s">
        <v>8</v>
      </c>
      <c r="F25" s="34" t="s">
        <v>13</v>
      </c>
      <c r="G25" s="39">
        <v>7</v>
      </c>
      <c r="H25" s="39">
        <f t="shared" si="0"/>
        <v>77.183399999999992</v>
      </c>
      <c r="I25" s="39">
        <f t="shared" si="1"/>
        <v>257.27799999999996</v>
      </c>
      <c r="J25" s="34"/>
      <c r="M25" s="70"/>
    </row>
    <row r="26" spans="1:13" ht="18.75" customHeight="1" x14ac:dyDescent="0.25">
      <c r="A26" s="34">
        <v>26</v>
      </c>
      <c r="B26" s="34" t="s">
        <v>245</v>
      </c>
      <c r="C26" s="34" t="s">
        <v>270</v>
      </c>
      <c r="D26" s="35">
        <v>7.4370000000000003</v>
      </c>
      <c r="E26" s="34" t="s">
        <v>8</v>
      </c>
      <c r="F26" s="34" t="s">
        <v>13</v>
      </c>
      <c r="G26" s="39">
        <v>7</v>
      </c>
      <c r="H26" s="39">
        <f t="shared" si="0"/>
        <v>15.617700000000001</v>
      </c>
      <c r="I26" s="39">
        <f t="shared" si="1"/>
        <v>52.059000000000005</v>
      </c>
      <c r="J26" s="34"/>
      <c r="M26" s="70"/>
    </row>
    <row r="27" spans="1:13" ht="18.75" customHeight="1" x14ac:dyDescent="0.25">
      <c r="A27" s="34">
        <v>27</v>
      </c>
      <c r="B27" s="34" t="s">
        <v>245</v>
      </c>
      <c r="C27" s="34" t="s">
        <v>271</v>
      </c>
      <c r="D27" s="35">
        <v>5.5049999999999999</v>
      </c>
      <c r="E27" s="34" t="s">
        <v>8</v>
      </c>
      <c r="F27" s="34" t="s">
        <v>13</v>
      </c>
      <c r="G27" s="39">
        <v>7</v>
      </c>
      <c r="H27" s="39">
        <f t="shared" si="0"/>
        <v>11.560499999999999</v>
      </c>
      <c r="I27" s="39">
        <f t="shared" si="1"/>
        <v>38.534999999999997</v>
      </c>
      <c r="J27" s="34"/>
      <c r="M27" s="70"/>
    </row>
    <row r="28" spans="1:13" ht="18.75" customHeight="1" x14ac:dyDescent="0.25">
      <c r="A28" s="34">
        <v>28</v>
      </c>
      <c r="B28" s="34" t="s">
        <v>245</v>
      </c>
      <c r="C28" s="34" t="s">
        <v>272</v>
      </c>
      <c r="D28" s="35">
        <v>404.84699999999998</v>
      </c>
      <c r="E28" s="34" t="s">
        <v>8</v>
      </c>
      <c r="F28" s="34" t="s">
        <v>16</v>
      </c>
      <c r="G28" s="39">
        <v>7</v>
      </c>
      <c r="H28" s="39">
        <f t="shared" si="0"/>
        <v>850.17870000000005</v>
      </c>
      <c r="I28" s="39">
        <f t="shared" si="1"/>
        <v>2833.9290000000001</v>
      </c>
      <c r="J28" s="34"/>
      <c r="M28" s="70"/>
    </row>
    <row r="29" spans="1:13" ht="18.75" customHeight="1" x14ac:dyDescent="0.25">
      <c r="A29" s="34">
        <v>29</v>
      </c>
      <c r="B29" s="34" t="s">
        <v>245</v>
      </c>
      <c r="C29" s="34" t="s">
        <v>273</v>
      </c>
      <c r="D29" s="35">
        <v>12.875</v>
      </c>
      <c r="E29" s="34" t="s">
        <v>8</v>
      </c>
      <c r="F29" s="34" t="s">
        <v>16</v>
      </c>
      <c r="G29" s="39">
        <v>7</v>
      </c>
      <c r="H29" s="39">
        <f t="shared" si="0"/>
        <v>27.037499999999998</v>
      </c>
      <c r="I29" s="39">
        <f t="shared" si="1"/>
        <v>90.125</v>
      </c>
      <c r="J29" s="34"/>
      <c r="M29" s="70"/>
    </row>
    <row r="30" spans="1:13" ht="18.75" customHeight="1" x14ac:dyDescent="0.25">
      <c r="A30" s="34">
        <v>30</v>
      </c>
      <c r="B30" s="34" t="s">
        <v>245</v>
      </c>
      <c r="C30" s="34" t="s">
        <v>274</v>
      </c>
      <c r="D30" s="35">
        <v>21.285</v>
      </c>
      <c r="E30" s="34" t="s">
        <v>8</v>
      </c>
      <c r="F30" s="34" t="s">
        <v>13</v>
      </c>
      <c r="G30" s="39">
        <v>7</v>
      </c>
      <c r="H30" s="39">
        <f t="shared" si="0"/>
        <v>44.698500000000003</v>
      </c>
      <c r="I30" s="39">
        <f t="shared" si="1"/>
        <v>148.995</v>
      </c>
      <c r="J30" s="34"/>
      <c r="M30" s="70"/>
    </row>
    <row r="31" spans="1:13" ht="18.75" customHeight="1" x14ac:dyDescent="0.25">
      <c r="A31" s="34">
        <v>31</v>
      </c>
      <c r="B31" s="34" t="s">
        <v>245</v>
      </c>
      <c r="C31" s="34" t="s">
        <v>275</v>
      </c>
      <c r="D31" s="35">
        <v>4.282</v>
      </c>
      <c r="E31" s="34" t="s">
        <v>8</v>
      </c>
      <c r="F31" s="34" t="s">
        <v>11</v>
      </c>
      <c r="G31" s="39">
        <v>7</v>
      </c>
      <c r="H31" s="39">
        <f t="shared" si="0"/>
        <v>8.9922000000000004</v>
      </c>
      <c r="I31" s="39">
        <f t="shared" si="1"/>
        <v>29.974</v>
      </c>
      <c r="J31" s="34"/>
      <c r="M31" s="70"/>
    </row>
    <row r="32" spans="1:13" ht="18.75" customHeight="1" x14ac:dyDescent="0.25">
      <c r="A32" s="34">
        <v>32</v>
      </c>
      <c r="B32" s="34" t="s">
        <v>245</v>
      </c>
      <c r="C32" s="34" t="s">
        <v>276</v>
      </c>
      <c r="D32" s="35">
        <v>28.059000000000001</v>
      </c>
      <c r="E32" s="34" t="s">
        <v>8</v>
      </c>
      <c r="F32" s="34" t="s">
        <v>16</v>
      </c>
      <c r="G32" s="39">
        <v>7</v>
      </c>
      <c r="H32" s="39">
        <f t="shared" si="0"/>
        <v>58.923900000000003</v>
      </c>
      <c r="I32" s="39">
        <f t="shared" si="1"/>
        <v>196.41300000000001</v>
      </c>
      <c r="J32" s="34"/>
      <c r="M32" s="70"/>
    </row>
    <row r="33" spans="1:13" ht="18.75" customHeight="1" x14ac:dyDescent="0.25">
      <c r="A33" s="34">
        <v>33</v>
      </c>
      <c r="B33" s="34" t="s">
        <v>245</v>
      </c>
      <c r="C33" s="34" t="s">
        <v>277</v>
      </c>
      <c r="D33" s="35">
        <v>46.334000000000003</v>
      </c>
      <c r="E33" s="34" t="s">
        <v>8</v>
      </c>
      <c r="F33" s="34" t="s">
        <v>13</v>
      </c>
      <c r="G33" s="39">
        <v>7</v>
      </c>
      <c r="H33" s="39">
        <f t="shared" si="0"/>
        <v>97.301400000000001</v>
      </c>
      <c r="I33" s="39">
        <f t="shared" si="1"/>
        <v>324.33800000000002</v>
      </c>
      <c r="J33" s="34"/>
      <c r="M33" s="70"/>
    </row>
    <row r="34" spans="1:13" ht="39" customHeight="1" x14ac:dyDescent="0.25">
      <c r="A34" s="34">
        <v>34</v>
      </c>
      <c r="B34" s="34" t="s">
        <v>245</v>
      </c>
      <c r="C34" s="34" t="s">
        <v>278</v>
      </c>
      <c r="D34" s="35">
        <v>16.98</v>
      </c>
      <c r="E34" s="34" t="s">
        <v>8</v>
      </c>
      <c r="F34" s="34" t="s">
        <v>13</v>
      </c>
      <c r="G34" s="39">
        <v>7</v>
      </c>
      <c r="H34" s="39">
        <f t="shared" si="0"/>
        <v>35.658000000000001</v>
      </c>
      <c r="I34" s="39">
        <f t="shared" si="1"/>
        <v>118.86</v>
      </c>
      <c r="J34" s="34" t="s">
        <v>295</v>
      </c>
      <c r="M34" s="70"/>
    </row>
    <row r="35" spans="1:13" ht="18.75" customHeight="1" x14ac:dyDescent="0.25">
      <c r="A35" s="34">
        <v>35</v>
      </c>
      <c r="B35" s="34" t="s">
        <v>245</v>
      </c>
      <c r="C35" s="34" t="s">
        <v>279</v>
      </c>
      <c r="D35" s="35">
        <v>1.7000000000000001E-2</v>
      </c>
      <c r="E35" s="34" t="s">
        <v>8</v>
      </c>
      <c r="F35" s="34" t="s">
        <v>13</v>
      </c>
      <c r="G35" s="39">
        <v>7</v>
      </c>
      <c r="H35" s="39">
        <f t="shared" si="0"/>
        <v>3.5700000000000003E-2</v>
      </c>
      <c r="I35" s="39">
        <f t="shared" si="1"/>
        <v>0.11900000000000001</v>
      </c>
      <c r="J35" s="34"/>
      <c r="M35" s="70"/>
    </row>
    <row r="36" spans="1:13" ht="39" customHeight="1" x14ac:dyDescent="0.25">
      <c r="A36" s="34">
        <v>36</v>
      </c>
      <c r="B36" s="34" t="s">
        <v>245</v>
      </c>
      <c r="C36" s="63" t="s">
        <v>292</v>
      </c>
      <c r="D36" s="35">
        <v>22.236000000000001</v>
      </c>
      <c r="E36" s="34" t="s">
        <v>8</v>
      </c>
      <c r="F36" s="34" t="s">
        <v>13</v>
      </c>
      <c r="G36" s="39">
        <v>7</v>
      </c>
      <c r="H36" s="39">
        <f t="shared" si="0"/>
        <v>46.695600000000006</v>
      </c>
      <c r="I36" s="39">
        <f t="shared" si="1"/>
        <v>155.65200000000002</v>
      </c>
      <c r="J36" s="45" t="s">
        <v>296</v>
      </c>
      <c r="M36" s="70"/>
    </row>
    <row r="37" spans="1:13" ht="18.75" customHeight="1" x14ac:dyDescent="0.25">
      <c r="A37" s="34">
        <v>37</v>
      </c>
      <c r="B37" s="34" t="s">
        <v>245</v>
      </c>
      <c r="C37" s="34" t="s">
        <v>280</v>
      </c>
      <c r="D37" s="35">
        <v>1.123</v>
      </c>
      <c r="E37" s="34" t="s">
        <v>8</v>
      </c>
      <c r="F37" s="34" t="s">
        <v>13</v>
      </c>
      <c r="G37" s="39">
        <v>7</v>
      </c>
      <c r="H37" s="39">
        <f t="shared" si="0"/>
        <v>2.3582999999999998</v>
      </c>
      <c r="I37" s="39">
        <f t="shared" si="1"/>
        <v>7.8609999999999998</v>
      </c>
      <c r="J37" s="34"/>
      <c r="M37" s="70"/>
    </row>
    <row r="38" spans="1:13" ht="18.75" customHeight="1" x14ac:dyDescent="0.25">
      <c r="A38" s="34">
        <v>38</v>
      </c>
      <c r="B38" s="34" t="s">
        <v>245</v>
      </c>
      <c r="C38" s="34" t="s">
        <v>281</v>
      </c>
      <c r="D38" s="35">
        <v>2.048</v>
      </c>
      <c r="E38" s="34" t="s">
        <v>8</v>
      </c>
      <c r="F38" s="34" t="s">
        <v>13</v>
      </c>
      <c r="G38" s="39">
        <v>7</v>
      </c>
      <c r="H38" s="39">
        <f t="shared" si="0"/>
        <v>4.3007999999999997</v>
      </c>
      <c r="I38" s="39">
        <f t="shared" si="1"/>
        <v>14.336</v>
      </c>
      <c r="J38" s="34"/>
      <c r="M38" s="70"/>
    </row>
    <row r="39" spans="1:13" ht="18.75" customHeight="1" x14ac:dyDescent="0.25">
      <c r="A39" s="34">
        <v>39</v>
      </c>
      <c r="B39" s="32" t="s">
        <v>245</v>
      </c>
      <c r="C39" s="32" t="s">
        <v>282</v>
      </c>
      <c r="D39" s="33">
        <v>8.8740000000000006</v>
      </c>
      <c r="E39" s="36" t="s">
        <v>8</v>
      </c>
      <c r="F39" s="36" t="s">
        <v>13</v>
      </c>
      <c r="G39" s="39">
        <v>7</v>
      </c>
      <c r="H39" s="39">
        <f t="shared" si="0"/>
        <v>18.635400000000001</v>
      </c>
      <c r="I39" s="39">
        <f t="shared" si="1"/>
        <v>62.118000000000002</v>
      </c>
      <c r="J39" s="36"/>
      <c r="M39" s="70"/>
    </row>
    <row r="40" spans="1:13" ht="18.75" customHeight="1" x14ac:dyDescent="0.25">
      <c r="A40" s="34">
        <v>40</v>
      </c>
      <c r="B40" s="34" t="s">
        <v>245</v>
      </c>
      <c r="C40" s="34" t="s">
        <v>283</v>
      </c>
      <c r="D40" s="35">
        <v>0.23599999999999999</v>
      </c>
      <c r="E40" s="64" t="s">
        <v>8</v>
      </c>
      <c r="F40" s="64" t="s">
        <v>13</v>
      </c>
      <c r="G40" s="39">
        <v>7</v>
      </c>
      <c r="H40" s="39">
        <f t="shared" si="0"/>
        <v>0.49559999999999993</v>
      </c>
      <c r="I40" s="39">
        <f t="shared" si="1"/>
        <v>1.6519999999999999</v>
      </c>
      <c r="J40" s="64"/>
      <c r="M40" s="70"/>
    </row>
    <row r="41" spans="1:13" ht="18.75" customHeight="1" x14ac:dyDescent="0.25">
      <c r="A41" s="34">
        <v>41</v>
      </c>
      <c r="B41" s="34" t="s">
        <v>245</v>
      </c>
      <c r="C41" s="34" t="s">
        <v>284</v>
      </c>
      <c r="D41" s="35">
        <v>0.50600000000000001</v>
      </c>
      <c r="E41" s="64" t="s">
        <v>8</v>
      </c>
      <c r="F41" s="64" t="s">
        <v>13</v>
      </c>
      <c r="G41" s="39">
        <v>7</v>
      </c>
      <c r="H41" s="39">
        <f t="shared" si="0"/>
        <v>1.0626</v>
      </c>
      <c r="I41" s="39">
        <f t="shared" si="1"/>
        <v>3.5419999999999998</v>
      </c>
      <c r="J41" s="64"/>
      <c r="M41" s="70"/>
    </row>
    <row r="42" spans="1:13" ht="18.75" customHeight="1" x14ac:dyDescent="0.25">
      <c r="A42" s="34">
        <v>42</v>
      </c>
      <c r="B42" s="34" t="s">
        <v>245</v>
      </c>
      <c r="C42" s="34" t="s">
        <v>285</v>
      </c>
      <c r="D42" s="35">
        <v>0.42799999999999999</v>
      </c>
      <c r="E42" s="64" t="s">
        <v>8</v>
      </c>
      <c r="F42" s="64" t="s">
        <v>13</v>
      </c>
      <c r="G42" s="39">
        <v>7</v>
      </c>
      <c r="H42" s="39">
        <f t="shared" si="0"/>
        <v>0.89879999999999993</v>
      </c>
      <c r="I42" s="39">
        <f t="shared" si="1"/>
        <v>2.996</v>
      </c>
      <c r="J42" s="64"/>
      <c r="M42" s="70"/>
    </row>
    <row r="43" spans="1:13" ht="18.75" customHeight="1" x14ac:dyDescent="0.25">
      <c r="A43" s="34">
        <v>43</v>
      </c>
      <c r="B43" s="34" t="s">
        <v>245</v>
      </c>
      <c r="C43" s="34" t="s">
        <v>286</v>
      </c>
      <c r="D43" s="35">
        <v>0.18099999999999999</v>
      </c>
      <c r="E43" s="64" t="s">
        <v>8</v>
      </c>
      <c r="F43" s="64" t="s">
        <v>13</v>
      </c>
      <c r="G43" s="39">
        <v>7</v>
      </c>
      <c r="H43" s="39">
        <f t="shared" si="0"/>
        <v>0.38009999999999994</v>
      </c>
      <c r="I43" s="39">
        <f t="shared" si="1"/>
        <v>1.2669999999999999</v>
      </c>
      <c r="J43" s="64"/>
      <c r="M43" s="70"/>
    </row>
    <row r="44" spans="1:13" ht="18.75" customHeight="1" x14ac:dyDescent="0.25">
      <c r="A44" s="34">
        <v>44</v>
      </c>
      <c r="B44" s="34" t="s">
        <v>245</v>
      </c>
      <c r="C44" s="34" t="s">
        <v>287</v>
      </c>
      <c r="D44" s="35">
        <v>57</v>
      </c>
      <c r="E44" s="64" t="s">
        <v>8</v>
      </c>
      <c r="F44" s="64" t="s">
        <v>16</v>
      </c>
      <c r="G44" s="39">
        <v>7</v>
      </c>
      <c r="H44" s="39">
        <f t="shared" si="0"/>
        <v>119.69999999999999</v>
      </c>
      <c r="I44" s="39">
        <f t="shared" si="1"/>
        <v>399</v>
      </c>
      <c r="J44" s="64"/>
      <c r="M44" s="70"/>
    </row>
    <row r="45" spans="1:13" ht="18.75" customHeight="1" x14ac:dyDescent="0.25">
      <c r="A45" s="34">
        <v>45</v>
      </c>
      <c r="B45" s="34" t="s">
        <v>245</v>
      </c>
      <c r="C45" s="34" t="s">
        <v>288</v>
      </c>
      <c r="D45" s="35">
        <v>166.393</v>
      </c>
      <c r="E45" s="64" t="s">
        <v>8</v>
      </c>
      <c r="F45" s="64" t="s">
        <v>16</v>
      </c>
      <c r="G45" s="39">
        <v>7</v>
      </c>
      <c r="H45" s="39">
        <f t="shared" si="0"/>
        <v>349.42529999999999</v>
      </c>
      <c r="I45" s="39">
        <f t="shared" si="1"/>
        <v>1164.751</v>
      </c>
      <c r="J45" s="64"/>
      <c r="M45" s="70"/>
    </row>
    <row r="46" spans="1:13" ht="18.75" customHeight="1" x14ac:dyDescent="0.25">
      <c r="A46" s="34">
        <v>46</v>
      </c>
      <c r="B46" s="34" t="s">
        <v>245</v>
      </c>
      <c r="C46" s="34" t="s">
        <v>289</v>
      </c>
      <c r="D46" s="35">
        <v>10.039999999999999</v>
      </c>
      <c r="E46" s="64" t="s">
        <v>8</v>
      </c>
      <c r="F46" s="64" t="s">
        <v>27</v>
      </c>
      <c r="G46" s="39">
        <v>7</v>
      </c>
      <c r="H46" s="39">
        <f t="shared" si="0"/>
        <v>21.084</v>
      </c>
      <c r="I46" s="39">
        <f t="shared" si="1"/>
        <v>70.28</v>
      </c>
      <c r="J46" s="64"/>
      <c r="M46" s="70"/>
    </row>
    <row r="47" spans="1:13" ht="18.75" customHeight="1" x14ac:dyDescent="0.25">
      <c r="A47" s="34">
        <v>47</v>
      </c>
      <c r="B47" s="34" t="s">
        <v>245</v>
      </c>
      <c r="C47" s="34" t="s">
        <v>290</v>
      </c>
      <c r="D47" s="35">
        <v>266.14800000000002</v>
      </c>
      <c r="E47" s="64" t="s">
        <v>8</v>
      </c>
      <c r="F47" s="64" t="s">
        <v>27</v>
      </c>
      <c r="G47" s="39">
        <v>7</v>
      </c>
      <c r="H47" s="39">
        <f t="shared" si="0"/>
        <v>558.91079999999999</v>
      </c>
      <c r="I47" s="39">
        <f t="shared" si="1"/>
        <v>1863.0360000000001</v>
      </c>
      <c r="J47" s="64"/>
      <c r="M47" s="70"/>
    </row>
    <row r="48" spans="1:13" ht="18.75" customHeight="1" x14ac:dyDescent="0.25">
      <c r="A48" s="34">
        <v>48</v>
      </c>
      <c r="B48" s="32" t="s">
        <v>245</v>
      </c>
      <c r="C48" s="32" t="s">
        <v>291</v>
      </c>
      <c r="D48" s="33">
        <v>31.283000000000001</v>
      </c>
      <c r="E48" s="36" t="s">
        <v>8</v>
      </c>
      <c r="F48" s="36" t="s">
        <v>13</v>
      </c>
      <c r="G48" s="39">
        <v>7</v>
      </c>
      <c r="H48" s="39">
        <f t="shared" si="0"/>
        <v>65.694299999999998</v>
      </c>
      <c r="I48" s="39">
        <f t="shared" si="1"/>
        <v>218.98099999999999</v>
      </c>
      <c r="J48" s="36"/>
      <c r="M48" s="70"/>
    </row>
    <row r="49" spans="1:10" ht="18.75" customHeight="1" x14ac:dyDescent="0.25">
      <c r="A49" s="52"/>
      <c r="B49" s="52"/>
      <c r="C49" s="52"/>
      <c r="D49" s="35">
        <f>SUM(D1:D48)</f>
        <v>4865.3419999999987</v>
      </c>
      <c r="E49" s="52"/>
      <c r="F49" s="52"/>
      <c r="G49" s="52"/>
      <c r="H49" s="52"/>
      <c r="I49" s="52"/>
      <c r="J49" s="52"/>
    </row>
    <row r="50" spans="1:10" ht="18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ht="18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ht="18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ht="18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ht="18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ht="18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ht="18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ht="18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ht="18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ht="18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ht="18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ht="18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ht="18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ht="18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ht="18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D7" sqref="D7"/>
    </sheetView>
  </sheetViews>
  <sheetFormatPr defaultRowHeight="18.75" customHeight="1" x14ac:dyDescent="0.25"/>
  <cols>
    <col min="1" max="1" width="5.85546875" customWidth="1"/>
    <col min="2" max="2" width="11.28515625" customWidth="1"/>
    <col min="3" max="3" width="13.28515625" customWidth="1"/>
    <col min="4" max="4" width="13.7109375" customWidth="1"/>
    <col min="5" max="5" width="16.85546875" customWidth="1"/>
    <col min="6" max="6" width="11" customWidth="1"/>
    <col min="7" max="7" width="14" customWidth="1"/>
    <col min="8" max="8" width="16.5703125" customWidth="1"/>
    <col min="9" max="9" width="20.85546875" customWidth="1"/>
  </cols>
  <sheetData>
    <row r="1" spans="1:9" ht="27.75" customHeight="1" x14ac:dyDescent="0.25">
      <c r="A1" s="28" t="s">
        <v>615</v>
      </c>
      <c r="B1" s="28" t="s">
        <v>0</v>
      </c>
      <c r="C1" s="28" t="s">
        <v>1</v>
      </c>
      <c r="D1" s="29" t="s">
        <v>616</v>
      </c>
      <c r="E1" s="28" t="s">
        <v>621</v>
      </c>
      <c r="F1" s="28" t="s">
        <v>4</v>
      </c>
      <c r="G1" s="28" t="s">
        <v>622</v>
      </c>
      <c r="H1" s="28" t="s">
        <v>618</v>
      </c>
      <c r="I1" s="28" t="s">
        <v>619</v>
      </c>
    </row>
    <row r="2" spans="1:9" ht="18.75" customHeight="1" x14ac:dyDescent="0.25">
      <c r="A2" s="28">
        <v>1</v>
      </c>
      <c r="B2" s="28" t="s">
        <v>297</v>
      </c>
      <c r="C2" s="28" t="s">
        <v>298</v>
      </c>
      <c r="D2" s="29">
        <v>48.970999999999997</v>
      </c>
      <c r="E2" s="28" t="s">
        <v>8</v>
      </c>
      <c r="F2" s="28" t="s">
        <v>16</v>
      </c>
      <c r="G2" s="30">
        <v>7</v>
      </c>
      <c r="H2" s="30">
        <f>I2*30%</f>
        <v>102.83909999999999</v>
      </c>
      <c r="I2" s="31">
        <f>D2*G2</f>
        <v>342.79699999999997</v>
      </c>
    </row>
    <row r="3" spans="1:9" ht="18.75" customHeight="1" x14ac:dyDescent="0.25">
      <c r="A3" s="28">
        <v>2</v>
      </c>
      <c r="B3" s="28" t="s">
        <v>297</v>
      </c>
      <c r="C3" s="28" t="s">
        <v>299</v>
      </c>
      <c r="D3" s="29">
        <v>127.732</v>
      </c>
      <c r="E3" s="28" t="s">
        <v>8</v>
      </c>
      <c r="F3" s="28" t="s">
        <v>16</v>
      </c>
      <c r="G3" s="30">
        <v>7</v>
      </c>
      <c r="H3" s="30">
        <f t="shared" ref="H3:H50" si="0">I3*30%</f>
        <v>268.23719999999997</v>
      </c>
      <c r="I3" s="31">
        <f t="shared" ref="I3:I50" si="1">D3*G3</f>
        <v>894.12400000000002</v>
      </c>
    </row>
    <row r="4" spans="1:9" ht="18.75" customHeight="1" x14ac:dyDescent="0.25">
      <c r="A4" s="28">
        <v>3</v>
      </c>
      <c r="B4" s="28" t="s">
        <v>297</v>
      </c>
      <c r="C4" s="28" t="s">
        <v>300</v>
      </c>
      <c r="D4" s="29">
        <v>39.628</v>
      </c>
      <c r="E4" s="28" t="s">
        <v>8</v>
      </c>
      <c r="F4" s="28" t="s">
        <v>11</v>
      </c>
      <c r="G4" s="30">
        <v>7</v>
      </c>
      <c r="H4" s="30">
        <f t="shared" si="0"/>
        <v>83.218800000000002</v>
      </c>
      <c r="I4" s="31">
        <f t="shared" si="1"/>
        <v>277.39600000000002</v>
      </c>
    </row>
    <row r="5" spans="1:9" ht="18.75" customHeight="1" x14ac:dyDescent="0.25">
      <c r="A5" s="28">
        <v>4</v>
      </c>
      <c r="B5" s="28" t="s">
        <v>297</v>
      </c>
      <c r="C5" s="28" t="s">
        <v>301</v>
      </c>
      <c r="D5" s="29">
        <v>4.3949999999999996</v>
      </c>
      <c r="E5" s="28" t="s">
        <v>8</v>
      </c>
      <c r="F5" s="28" t="s">
        <v>27</v>
      </c>
      <c r="G5" s="30">
        <v>7</v>
      </c>
      <c r="H5" s="30">
        <f t="shared" si="0"/>
        <v>9.229499999999998</v>
      </c>
      <c r="I5" s="31">
        <f t="shared" si="1"/>
        <v>30.764999999999997</v>
      </c>
    </row>
    <row r="6" spans="1:9" ht="18.75" customHeight="1" x14ac:dyDescent="0.25">
      <c r="A6" s="28">
        <v>5</v>
      </c>
      <c r="B6" s="28" t="s">
        <v>297</v>
      </c>
      <c r="C6" s="28" t="s">
        <v>302</v>
      </c>
      <c r="D6" s="29">
        <v>3.492</v>
      </c>
      <c r="E6" s="28" t="s">
        <v>8</v>
      </c>
      <c r="F6" s="28" t="s">
        <v>27</v>
      </c>
      <c r="G6" s="30">
        <v>7</v>
      </c>
      <c r="H6" s="30">
        <f t="shared" si="0"/>
        <v>7.3331999999999997</v>
      </c>
      <c r="I6" s="31">
        <f t="shared" si="1"/>
        <v>24.443999999999999</v>
      </c>
    </row>
    <row r="7" spans="1:9" ht="18.75" customHeight="1" x14ac:dyDescent="0.25">
      <c r="A7" s="28">
        <v>6</v>
      </c>
      <c r="B7" s="28" t="s">
        <v>297</v>
      </c>
      <c r="C7" s="28" t="s">
        <v>303</v>
      </c>
      <c r="D7" s="29">
        <v>33.997999999999998</v>
      </c>
      <c r="E7" s="28" t="s">
        <v>8</v>
      </c>
      <c r="F7" s="28" t="s">
        <v>16</v>
      </c>
      <c r="G7" s="30">
        <v>7</v>
      </c>
      <c r="H7" s="30">
        <f t="shared" si="0"/>
        <v>71.395799999999994</v>
      </c>
      <c r="I7" s="31">
        <f t="shared" si="1"/>
        <v>237.98599999999999</v>
      </c>
    </row>
    <row r="8" spans="1:9" ht="18.75" customHeight="1" x14ac:dyDescent="0.25">
      <c r="A8" s="28">
        <v>7</v>
      </c>
      <c r="B8" s="28" t="s">
        <v>297</v>
      </c>
      <c r="C8" s="28" t="s">
        <v>304</v>
      </c>
      <c r="D8" s="29">
        <v>6.1120000000000001</v>
      </c>
      <c r="E8" s="28" t="s">
        <v>8</v>
      </c>
      <c r="F8" s="28" t="s">
        <v>27</v>
      </c>
      <c r="G8" s="30">
        <v>7</v>
      </c>
      <c r="H8" s="30">
        <f t="shared" si="0"/>
        <v>12.835199999999999</v>
      </c>
      <c r="I8" s="31">
        <f t="shared" si="1"/>
        <v>42.783999999999999</v>
      </c>
    </row>
    <row r="9" spans="1:9" ht="18.75" customHeight="1" x14ac:dyDescent="0.25">
      <c r="A9" s="28">
        <v>8</v>
      </c>
      <c r="B9" s="28" t="s">
        <v>297</v>
      </c>
      <c r="C9" s="28" t="s">
        <v>305</v>
      </c>
      <c r="D9" s="29">
        <v>135.16</v>
      </c>
      <c r="E9" s="28" t="s">
        <v>8</v>
      </c>
      <c r="F9" s="28" t="s">
        <v>193</v>
      </c>
      <c r="G9" s="30">
        <v>7</v>
      </c>
      <c r="H9" s="30">
        <f t="shared" si="0"/>
        <v>283.83600000000001</v>
      </c>
      <c r="I9" s="31">
        <f t="shared" si="1"/>
        <v>946.12</v>
      </c>
    </row>
    <row r="10" spans="1:9" ht="18.75" customHeight="1" x14ac:dyDescent="0.25">
      <c r="A10" s="28">
        <v>9</v>
      </c>
      <c r="B10" s="28" t="s">
        <v>297</v>
      </c>
      <c r="C10" s="28" t="s">
        <v>306</v>
      </c>
      <c r="D10" s="29">
        <v>2.0419999999999998</v>
      </c>
      <c r="E10" s="28" t="s">
        <v>8</v>
      </c>
      <c r="F10" s="28" t="s">
        <v>27</v>
      </c>
      <c r="G10" s="30">
        <v>7</v>
      </c>
      <c r="H10" s="30">
        <f t="shared" si="0"/>
        <v>4.2881999999999998</v>
      </c>
      <c r="I10" s="31">
        <f t="shared" si="1"/>
        <v>14.293999999999999</v>
      </c>
    </row>
    <row r="11" spans="1:9" ht="18.75" customHeight="1" x14ac:dyDescent="0.25">
      <c r="A11" s="28">
        <v>10</v>
      </c>
      <c r="B11" s="28" t="s">
        <v>297</v>
      </c>
      <c r="C11" s="28" t="s">
        <v>307</v>
      </c>
      <c r="D11" s="29">
        <v>105.435</v>
      </c>
      <c r="E11" s="28" t="s">
        <v>8</v>
      </c>
      <c r="F11" s="28" t="s">
        <v>16</v>
      </c>
      <c r="G11" s="30">
        <v>7</v>
      </c>
      <c r="H11" s="30">
        <f t="shared" si="0"/>
        <v>221.41350000000003</v>
      </c>
      <c r="I11" s="31">
        <f t="shared" si="1"/>
        <v>738.04500000000007</v>
      </c>
    </row>
    <row r="12" spans="1:9" ht="18.75" customHeight="1" x14ac:dyDescent="0.25">
      <c r="A12" s="28">
        <v>11</v>
      </c>
      <c r="B12" s="28" t="s">
        <v>297</v>
      </c>
      <c r="C12" s="28" t="s">
        <v>308</v>
      </c>
      <c r="D12" s="29">
        <v>3.7909999999999999</v>
      </c>
      <c r="E12" s="28" t="s">
        <v>8</v>
      </c>
      <c r="F12" s="28" t="s">
        <v>16</v>
      </c>
      <c r="G12" s="30">
        <v>7</v>
      </c>
      <c r="H12" s="30">
        <f t="shared" si="0"/>
        <v>7.9610999999999992</v>
      </c>
      <c r="I12" s="31">
        <f t="shared" si="1"/>
        <v>26.536999999999999</v>
      </c>
    </row>
    <row r="13" spans="1:9" ht="18.75" customHeight="1" x14ac:dyDescent="0.25">
      <c r="A13" s="28">
        <v>12</v>
      </c>
      <c r="B13" s="28" t="s">
        <v>297</v>
      </c>
      <c r="C13" s="28" t="s">
        <v>309</v>
      </c>
      <c r="D13" s="29">
        <v>242.023</v>
      </c>
      <c r="E13" s="28" t="s">
        <v>8</v>
      </c>
      <c r="F13" s="28" t="s">
        <v>16</v>
      </c>
      <c r="G13" s="30">
        <v>7</v>
      </c>
      <c r="H13" s="30">
        <f t="shared" si="0"/>
        <v>508.24829999999997</v>
      </c>
      <c r="I13" s="31">
        <f t="shared" si="1"/>
        <v>1694.1610000000001</v>
      </c>
    </row>
    <row r="14" spans="1:9" ht="18.75" customHeight="1" x14ac:dyDescent="0.25">
      <c r="A14" s="28">
        <v>13</v>
      </c>
      <c r="B14" s="28" t="s">
        <v>297</v>
      </c>
      <c r="C14" s="28" t="s">
        <v>310</v>
      </c>
      <c r="D14" s="29">
        <v>28.855</v>
      </c>
      <c r="E14" s="28" t="s">
        <v>8</v>
      </c>
      <c r="F14" s="28" t="s">
        <v>13</v>
      </c>
      <c r="G14" s="30">
        <v>7</v>
      </c>
      <c r="H14" s="30">
        <f t="shared" si="0"/>
        <v>60.595500000000001</v>
      </c>
      <c r="I14" s="31">
        <f t="shared" si="1"/>
        <v>201.98500000000001</v>
      </c>
    </row>
    <row r="15" spans="1:9" ht="18.75" customHeight="1" x14ac:dyDescent="0.25">
      <c r="A15" s="28">
        <v>14</v>
      </c>
      <c r="B15" s="28" t="s">
        <v>297</v>
      </c>
      <c r="C15" s="28" t="s">
        <v>311</v>
      </c>
      <c r="D15" s="29">
        <v>9.4659999999999993</v>
      </c>
      <c r="E15" s="28" t="s">
        <v>8</v>
      </c>
      <c r="F15" s="28" t="s">
        <v>13</v>
      </c>
      <c r="G15" s="30">
        <v>7</v>
      </c>
      <c r="H15" s="30">
        <f t="shared" si="0"/>
        <v>19.878599999999999</v>
      </c>
      <c r="I15" s="31">
        <f t="shared" si="1"/>
        <v>66.262</v>
      </c>
    </row>
    <row r="16" spans="1:9" ht="18.75" customHeight="1" x14ac:dyDescent="0.25">
      <c r="A16" s="28">
        <v>15</v>
      </c>
      <c r="B16" s="28" t="s">
        <v>297</v>
      </c>
      <c r="C16" s="28" t="s">
        <v>312</v>
      </c>
      <c r="D16" s="29">
        <v>32.198999999999998</v>
      </c>
      <c r="E16" s="28" t="s">
        <v>8</v>
      </c>
      <c r="F16" s="28" t="s">
        <v>27</v>
      </c>
      <c r="G16" s="30">
        <v>7</v>
      </c>
      <c r="H16" s="30">
        <f t="shared" si="0"/>
        <v>67.617899999999992</v>
      </c>
      <c r="I16" s="31">
        <f t="shared" si="1"/>
        <v>225.39299999999997</v>
      </c>
    </row>
    <row r="17" spans="1:9" ht="18.75" customHeight="1" x14ac:dyDescent="0.25">
      <c r="A17" s="28">
        <v>16</v>
      </c>
      <c r="B17" s="28" t="s">
        <v>297</v>
      </c>
      <c r="C17" s="28" t="s">
        <v>313</v>
      </c>
      <c r="D17" s="29">
        <v>1.9</v>
      </c>
      <c r="E17" s="28" t="s">
        <v>8</v>
      </c>
      <c r="F17" s="28" t="s">
        <v>27</v>
      </c>
      <c r="G17" s="30">
        <v>7</v>
      </c>
      <c r="H17" s="30">
        <f t="shared" si="0"/>
        <v>3.9899999999999993</v>
      </c>
      <c r="I17" s="31">
        <f t="shared" si="1"/>
        <v>13.299999999999999</v>
      </c>
    </row>
    <row r="18" spans="1:9" ht="18.75" customHeight="1" x14ac:dyDescent="0.25">
      <c r="A18" s="28">
        <v>17</v>
      </c>
      <c r="B18" s="28" t="s">
        <v>297</v>
      </c>
      <c r="C18" s="28" t="s">
        <v>314</v>
      </c>
      <c r="D18" s="29">
        <v>6.2649999999999997</v>
      </c>
      <c r="E18" s="28" t="s">
        <v>8</v>
      </c>
      <c r="F18" s="28" t="s">
        <v>27</v>
      </c>
      <c r="G18" s="30">
        <v>7</v>
      </c>
      <c r="H18" s="30">
        <f t="shared" si="0"/>
        <v>13.156499999999999</v>
      </c>
      <c r="I18" s="31">
        <f t="shared" si="1"/>
        <v>43.854999999999997</v>
      </c>
    </row>
    <row r="19" spans="1:9" ht="18.75" customHeight="1" x14ac:dyDescent="0.25">
      <c r="A19" s="28">
        <v>18</v>
      </c>
      <c r="B19" s="28" t="s">
        <v>297</v>
      </c>
      <c r="C19" s="28" t="s">
        <v>315</v>
      </c>
      <c r="D19" s="29">
        <v>23.279</v>
      </c>
      <c r="E19" s="28" t="s">
        <v>8</v>
      </c>
      <c r="F19" s="28" t="s">
        <v>16</v>
      </c>
      <c r="G19" s="30">
        <v>7</v>
      </c>
      <c r="H19" s="30">
        <f t="shared" si="0"/>
        <v>48.885899999999999</v>
      </c>
      <c r="I19" s="31">
        <f t="shared" si="1"/>
        <v>162.953</v>
      </c>
    </row>
    <row r="20" spans="1:9" ht="18.75" customHeight="1" x14ac:dyDescent="0.25">
      <c r="A20" s="28">
        <v>19</v>
      </c>
      <c r="B20" s="28" t="s">
        <v>297</v>
      </c>
      <c r="C20" s="28" t="s">
        <v>316</v>
      </c>
      <c r="D20" s="29">
        <v>14.042999999999999</v>
      </c>
      <c r="E20" s="28" t="s">
        <v>8</v>
      </c>
      <c r="F20" s="28" t="s">
        <v>16</v>
      </c>
      <c r="G20" s="30">
        <v>7</v>
      </c>
      <c r="H20" s="30">
        <f t="shared" si="0"/>
        <v>29.490299999999994</v>
      </c>
      <c r="I20" s="31">
        <f t="shared" si="1"/>
        <v>98.300999999999988</v>
      </c>
    </row>
    <row r="21" spans="1:9" ht="18.75" customHeight="1" x14ac:dyDescent="0.25">
      <c r="A21" s="28">
        <v>20</v>
      </c>
      <c r="B21" s="28" t="s">
        <v>297</v>
      </c>
      <c r="C21" s="28" t="s">
        <v>317</v>
      </c>
      <c r="D21" s="29">
        <v>5.8239999999999998</v>
      </c>
      <c r="E21" s="28" t="s">
        <v>8</v>
      </c>
      <c r="F21" s="28" t="s">
        <v>27</v>
      </c>
      <c r="G21" s="30">
        <v>7</v>
      </c>
      <c r="H21" s="30">
        <f t="shared" si="0"/>
        <v>12.230399999999999</v>
      </c>
      <c r="I21" s="31">
        <f t="shared" si="1"/>
        <v>40.768000000000001</v>
      </c>
    </row>
    <row r="22" spans="1:9" ht="18.75" customHeight="1" x14ac:dyDescent="0.25">
      <c r="A22" s="28">
        <v>21</v>
      </c>
      <c r="B22" s="28" t="s">
        <v>297</v>
      </c>
      <c r="C22" s="28" t="s">
        <v>318</v>
      </c>
      <c r="D22" s="29">
        <v>147.96700000000001</v>
      </c>
      <c r="E22" s="28" t="s">
        <v>8</v>
      </c>
      <c r="F22" s="28" t="s">
        <v>193</v>
      </c>
      <c r="G22" s="30">
        <v>7</v>
      </c>
      <c r="H22" s="30">
        <f t="shared" si="0"/>
        <v>310.73070000000001</v>
      </c>
      <c r="I22" s="31">
        <f t="shared" si="1"/>
        <v>1035.769</v>
      </c>
    </row>
    <row r="23" spans="1:9" ht="18.75" customHeight="1" x14ac:dyDescent="0.25">
      <c r="A23" s="28">
        <v>22</v>
      </c>
      <c r="B23" s="28" t="s">
        <v>297</v>
      </c>
      <c r="C23" s="28" t="s">
        <v>319</v>
      </c>
      <c r="D23" s="29">
        <v>34.972999999999999</v>
      </c>
      <c r="E23" s="28" t="s">
        <v>8</v>
      </c>
      <c r="F23" s="28" t="s">
        <v>16</v>
      </c>
      <c r="G23" s="30">
        <v>7</v>
      </c>
      <c r="H23" s="30">
        <f t="shared" si="0"/>
        <v>73.443299999999994</v>
      </c>
      <c r="I23" s="31">
        <f t="shared" si="1"/>
        <v>244.81099999999998</v>
      </c>
    </row>
    <row r="24" spans="1:9" ht="18.75" customHeight="1" x14ac:dyDescent="0.25">
      <c r="A24" s="28">
        <v>23</v>
      </c>
      <c r="B24" s="28" t="s">
        <v>297</v>
      </c>
      <c r="C24" s="28" t="s">
        <v>320</v>
      </c>
      <c r="D24" s="29">
        <v>13.962999999999999</v>
      </c>
      <c r="E24" s="28" t="s">
        <v>8</v>
      </c>
      <c r="F24" s="28" t="s">
        <v>13</v>
      </c>
      <c r="G24" s="30">
        <v>7</v>
      </c>
      <c r="H24" s="30">
        <f t="shared" si="0"/>
        <v>29.322299999999998</v>
      </c>
      <c r="I24" s="31">
        <f t="shared" si="1"/>
        <v>97.741</v>
      </c>
    </row>
    <row r="25" spans="1:9" ht="18.75" customHeight="1" x14ac:dyDescent="0.25">
      <c r="A25" s="28">
        <v>24</v>
      </c>
      <c r="B25" s="28" t="s">
        <v>297</v>
      </c>
      <c r="C25" s="28" t="s">
        <v>321</v>
      </c>
      <c r="D25" s="29">
        <v>9.5549999999999997</v>
      </c>
      <c r="E25" s="28" t="s">
        <v>8</v>
      </c>
      <c r="F25" s="28" t="s">
        <v>27</v>
      </c>
      <c r="G25" s="30">
        <v>7</v>
      </c>
      <c r="H25" s="30">
        <f t="shared" si="0"/>
        <v>20.065499999999997</v>
      </c>
      <c r="I25" s="31">
        <f t="shared" si="1"/>
        <v>66.884999999999991</v>
      </c>
    </row>
    <row r="26" spans="1:9" ht="18.75" customHeight="1" x14ac:dyDescent="0.25">
      <c r="A26" s="28">
        <v>25</v>
      </c>
      <c r="B26" s="28" t="s">
        <v>297</v>
      </c>
      <c r="C26" s="28" t="s">
        <v>322</v>
      </c>
      <c r="D26" s="29">
        <v>9.9529999999999994</v>
      </c>
      <c r="E26" s="28" t="s">
        <v>8</v>
      </c>
      <c r="F26" s="28" t="s">
        <v>193</v>
      </c>
      <c r="G26" s="30">
        <v>7</v>
      </c>
      <c r="H26" s="30">
        <f t="shared" si="0"/>
        <v>20.901299999999996</v>
      </c>
      <c r="I26" s="31">
        <f t="shared" si="1"/>
        <v>69.670999999999992</v>
      </c>
    </row>
    <row r="27" spans="1:9" ht="18.75" customHeight="1" x14ac:dyDescent="0.25">
      <c r="A27" s="28">
        <v>26</v>
      </c>
      <c r="B27" s="28" t="s">
        <v>297</v>
      </c>
      <c r="C27" s="65" t="s">
        <v>323</v>
      </c>
      <c r="D27" s="29">
        <v>17.809000000000001</v>
      </c>
      <c r="E27" s="28" t="s">
        <v>8</v>
      </c>
      <c r="F27" s="28" t="s">
        <v>16</v>
      </c>
      <c r="G27" s="30">
        <v>7</v>
      </c>
      <c r="H27" s="30">
        <f t="shared" si="0"/>
        <v>37.398900000000005</v>
      </c>
      <c r="I27" s="31">
        <f t="shared" si="1"/>
        <v>124.66300000000001</v>
      </c>
    </row>
    <row r="28" spans="1:9" ht="18.75" customHeight="1" x14ac:dyDescent="0.25">
      <c r="A28" s="28">
        <v>27</v>
      </c>
      <c r="B28" s="28" t="s">
        <v>297</v>
      </c>
      <c r="C28" s="28" t="s">
        <v>324</v>
      </c>
      <c r="D28" s="29">
        <v>2.8820000000000001</v>
      </c>
      <c r="E28" s="28" t="s">
        <v>8</v>
      </c>
      <c r="F28" s="28" t="s">
        <v>27</v>
      </c>
      <c r="G28" s="30">
        <v>7</v>
      </c>
      <c r="H28" s="30">
        <f t="shared" si="0"/>
        <v>6.0522</v>
      </c>
      <c r="I28" s="31">
        <f t="shared" si="1"/>
        <v>20.173999999999999</v>
      </c>
    </row>
    <row r="29" spans="1:9" ht="18.75" customHeight="1" x14ac:dyDescent="0.25">
      <c r="A29" s="28">
        <v>28</v>
      </c>
      <c r="B29" s="28" t="s">
        <v>297</v>
      </c>
      <c r="C29" s="28" t="s">
        <v>325</v>
      </c>
      <c r="D29" s="29">
        <v>2.8620000000000001</v>
      </c>
      <c r="E29" s="28" t="s">
        <v>8</v>
      </c>
      <c r="F29" s="28" t="s">
        <v>27</v>
      </c>
      <c r="G29" s="30">
        <v>7</v>
      </c>
      <c r="H29" s="30">
        <f t="shared" si="0"/>
        <v>6.0101999999999993</v>
      </c>
      <c r="I29" s="31">
        <f t="shared" si="1"/>
        <v>20.033999999999999</v>
      </c>
    </row>
    <row r="30" spans="1:9" ht="18.75" customHeight="1" x14ac:dyDescent="0.25">
      <c r="A30" s="28">
        <v>29</v>
      </c>
      <c r="B30" s="28" t="s">
        <v>297</v>
      </c>
      <c r="C30" s="28" t="s">
        <v>326</v>
      </c>
      <c r="D30" s="29">
        <v>6.95</v>
      </c>
      <c r="E30" s="28" t="s">
        <v>8</v>
      </c>
      <c r="F30" s="28" t="s">
        <v>13</v>
      </c>
      <c r="G30" s="30">
        <v>7</v>
      </c>
      <c r="H30" s="30">
        <f t="shared" si="0"/>
        <v>14.594999999999999</v>
      </c>
      <c r="I30" s="31">
        <f t="shared" si="1"/>
        <v>48.65</v>
      </c>
    </row>
    <row r="31" spans="1:9" ht="18.75" customHeight="1" x14ac:dyDescent="0.25">
      <c r="A31" s="28">
        <v>30</v>
      </c>
      <c r="B31" s="28" t="s">
        <v>297</v>
      </c>
      <c r="C31" s="28" t="s">
        <v>327</v>
      </c>
      <c r="D31" s="29">
        <v>4.8140000000000001</v>
      </c>
      <c r="E31" s="28" t="s">
        <v>8</v>
      </c>
      <c r="F31" s="28" t="s">
        <v>11</v>
      </c>
      <c r="G31" s="30">
        <v>7</v>
      </c>
      <c r="H31" s="30">
        <f t="shared" si="0"/>
        <v>10.109399999999999</v>
      </c>
      <c r="I31" s="31">
        <f t="shared" si="1"/>
        <v>33.698</v>
      </c>
    </row>
    <row r="32" spans="1:9" ht="18.75" customHeight="1" x14ac:dyDescent="0.25">
      <c r="A32" s="28">
        <v>31</v>
      </c>
      <c r="B32" s="28" t="s">
        <v>297</v>
      </c>
      <c r="C32" s="28" t="s">
        <v>328</v>
      </c>
      <c r="D32" s="29">
        <v>4.82</v>
      </c>
      <c r="E32" s="28" t="s">
        <v>8</v>
      </c>
      <c r="F32" s="28" t="s">
        <v>11</v>
      </c>
      <c r="G32" s="30">
        <v>7</v>
      </c>
      <c r="H32" s="30">
        <f t="shared" si="0"/>
        <v>10.122</v>
      </c>
      <c r="I32" s="31">
        <f t="shared" si="1"/>
        <v>33.74</v>
      </c>
    </row>
    <row r="33" spans="1:9" ht="18.75" customHeight="1" x14ac:dyDescent="0.25">
      <c r="A33" s="28">
        <v>32</v>
      </c>
      <c r="B33" s="28" t="s">
        <v>297</v>
      </c>
      <c r="C33" s="28" t="s">
        <v>329</v>
      </c>
      <c r="D33" s="29">
        <v>0.48</v>
      </c>
      <c r="E33" s="28" t="s">
        <v>8</v>
      </c>
      <c r="F33" s="28" t="s">
        <v>13</v>
      </c>
      <c r="G33" s="30">
        <v>7</v>
      </c>
      <c r="H33" s="30">
        <f t="shared" si="0"/>
        <v>1.008</v>
      </c>
      <c r="I33" s="31">
        <f t="shared" si="1"/>
        <v>3.36</v>
      </c>
    </row>
    <row r="34" spans="1:9" ht="18.75" customHeight="1" x14ac:dyDescent="0.25">
      <c r="A34" s="28">
        <v>33</v>
      </c>
      <c r="B34" s="28" t="s">
        <v>297</v>
      </c>
      <c r="C34" s="28" t="s">
        <v>330</v>
      </c>
      <c r="D34" s="29">
        <v>1.1180000000000001</v>
      </c>
      <c r="E34" s="66" t="s">
        <v>8</v>
      </c>
      <c r="F34" s="66" t="s">
        <v>13</v>
      </c>
      <c r="G34" s="30">
        <v>7</v>
      </c>
      <c r="H34" s="30">
        <f t="shared" si="0"/>
        <v>2.3477999999999999</v>
      </c>
      <c r="I34" s="31">
        <f t="shared" si="1"/>
        <v>7.8260000000000005</v>
      </c>
    </row>
    <row r="35" spans="1:9" ht="18.75" customHeight="1" x14ac:dyDescent="0.25">
      <c r="A35" s="28">
        <v>34</v>
      </c>
      <c r="B35" s="28" t="s">
        <v>297</v>
      </c>
      <c r="C35" s="28" t="s">
        <v>331</v>
      </c>
      <c r="D35" s="29">
        <v>0.35599999999999998</v>
      </c>
      <c r="E35" s="66" t="s">
        <v>8</v>
      </c>
      <c r="F35" s="66" t="s">
        <v>13</v>
      </c>
      <c r="G35" s="30">
        <v>7</v>
      </c>
      <c r="H35" s="30">
        <f t="shared" si="0"/>
        <v>0.74759999999999993</v>
      </c>
      <c r="I35" s="31">
        <f t="shared" si="1"/>
        <v>2.492</v>
      </c>
    </row>
    <row r="36" spans="1:9" ht="18.75" customHeight="1" x14ac:dyDescent="0.25">
      <c r="A36" s="28">
        <v>35</v>
      </c>
      <c r="B36" s="28" t="s">
        <v>297</v>
      </c>
      <c r="C36" s="28" t="s">
        <v>332</v>
      </c>
      <c r="D36" s="29">
        <v>1.21</v>
      </c>
      <c r="E36" s="66" t="s">
        <v>8</v>
      </c>
      <c r="F36" s="66" t="s">
        <v>13</v>
      </c>
      <c r="G36" s="30">
        <v>7</v>
      </c>
      <c r="H36" s="30">
        <f t="shared" si="0"/>
        <v>2.5409999999999995</v>
      </c>
      <c r="I36" s="31">
        <f t="shared" si="1"/>
        <v>8.4699999999999989</v>
      </c>
    </row>
    <row r="37" spans="1:9" ht="18.75" customHeight="1" x14ac:dyDescent="0.25">
      <c r="A37" s="28">
        <v>36</v>
      </c>
      <c r="B37" s="28" t="s">
        <v>297</v>
      </c>
      <c r="C37" s="28" t="s">
        <v>333</v>
      </c>
      <c r="D37" s="29">
        <v>0.21099999999999999</v>
      </c>
      <c r="E37" s="66" t="s">
        <v>8</v>
      </c>
      <c r="F37" s="66" t="s">
        <v>13</v>
      </c>
      <c r="G37" s="30">
        <v>7</v>
      </c>
      <c r="H37" s="30">
        <f t="shared" si="0"/>
        <v>0.44309999999999994</v>
      </c>
      <c r="I37" s="31">
        <f t="shared" si="1"/>
        <v>1.4769999999999999</v>
      </c>
    </row>
    <row r="38" spans="1:9" ht="18.75" customHeight="1" x14ac:dyDescent="0.25">
      <c r="A38" s="28">
        <v>37</v>
      </c>
      <c r="B38" s="28" t="s">
        <v>297</v>
      </c>
      <c r="C38" s="28" t="s">
        <v>334</v>
      </c>
      <c r="D38" s="29">
        <v>4.335</v>
      </c>
      <c r="E38" s="66" t="s">
        <v>8</v>
      </c>
      <c r="F38" s="66" t="s">
        <v>13</v>
      </c>
      <c r="G38" s="30">
        <v>7</v>
      </c>
      <c r="H38" s="30">
        <f t="shared" si="0"/>
        <v>9.1034999999999986</v>
      </c>
      <c r="I38" s="31">
        <f t="shared" si="1"/>
        <v>30.344999999999999</v>
      </c>
    </row>
    <row r="39" spans="1:9" ht="18.75" customHeight="1" x14ac:dyDescent="0.25">
      <c r="A39" s="28">
        <v>38</v>
      </c>
      <c r="B39" s="28" t="s">
        <v>297</v>
      </c>
      <c r="C39" s="28" t="s">
        <v>335</v>
      </c>
      <c r="D39" s="29">
        <v>2.484</v>
      </c>
      <c r="E39" s="66" t="s">
        <v>8</v>
      </c>
      <c r="F39" s="66" t="s">
        <v>13</v>
      </c>
      <c r="G39" s="30">
        <v>7</v>
      </c>
      <c r="H39" s="30">
        <f t="shared" si="0"/>
        <v>5.2163999999999993</v>
      </c>
      <c r="I39" s="31">
        <f t="shared" si="1"/>
        <v>17.387999999999998</v>
      </c>
    </row>
    <row r="40" spans="1:9" ht="18.75" customHeight="1" x14ac:dyDescent="0.25">
      <c r="A40" s="28">
        <v>39</v>
      </c>
      <c r="B40" s="28" t="s">
        <v>297</v>
      </c>
      <c r="C40" s="28" t="s">
        <v>336</v>
      </c>
      <c r="D40" s="29">
        <v>0.4</v>
      </c>
      <c r="E40" s="66" t="s">
        <v>8</v>
      </c>
      <c r="F40" s="66" t="s">
        <v>13</v>
      </c>
      <c r="G40" s="30">
        <v>7</v>
      </c>
      <c r="H40" s="30">
        <f t="shared" si="0"/>
        <v>0.84000000000000008</v>
      </c>
      <c r="I40" s="31">
        <f t="shared" si="1"/>
        <v>2.8000000000000003</v>
      </c>
    </row>
    <row r="41" spans="1:9" ht="18.75" customHeight="1" x14ac:dyDescent="0.25">
      <c r="A41" s="28">
        <v>40</v>
      </c>
      <c r="B41" s="28" t="s">
        <v>297</v>
      </c>
      <c r="C41" s="28" t="s">
        <v>337</v>
      </c>
      <c r="D41" s="29">
        <v>1.169</v>
      </c>
      <c r="E41" s="66" t="s">
        <v>8</v>
      </c>
      <c r="F41" s="66" t="s">
        <v>13</v>
      </c>
      <c r="G41" s="30">
        <v>7</v>
      </c>
      <c r="H41" s="30">
        <f t="shared" si="0"/>
        <v>2.4548999999999999</v>
      </c>
      <c r="I41" s="31">
        <f t="shared" si="1"/>
        <v>8.1829999999999998</v>
      </c>
    </row>
    <row r="42" spans="1:9" ht="18.75" customHeight="1" x14ac:dyDescent="0.25">
      <c r="A42" s="28">
        <v>41</v>
      </c>
      <c r="B42" s="28" t="s">
        <v>297</v>
      </c>
      <c r="C42" s="28" t="s">
        <v>338</v>
      </c>
      <c r="D42" s="29">
        <v>31.687999999999999</v>
      </c>
      <c r="E42" s="66" t="s">
        <v>8</v>
      </c>
      <c r="F42" s="66" t="s">
        <v>27</v>
      </c>
      <c r="G42" s="30">
        <v>7</v>
      </c>
      <c r="H42" s="30">
        <f t="shared" si="0"/>
        <v>66.544799999999995</v>
      </c>
      <c r="I42" s="31">
        <f t="shared" si="1"/>
        <v>221.816</v>
      </c>
    </row>
    <row r="43" spans="1:9" ht="18.75" customHeight="1" x14ac:dyDescent="0.25">
      <c r="A43" s="28">
        <v>42</v>
      </c>
      <c r="B43" s="28" t="s">
        <v>297</v>
      </c>
      <c r="C43" s="28" t="s">
        <v>339</v>
      </c>
      <c r="D43" s="29">
        <v>6.0739999999999998</v>
      </c>
      <c r="E43" s="66" t="s">
        <v>8</v>
      </c>
      <c r="F43" s="66" t="s">
        <v>13</v>
      </c>
      <c r="G43" s="30">
        <v>7</v>
      </c>
      <c r="H43" s="30">
        <f t="shared" si="0"/>
        <v>12.7554</v>
      </c>
      <c r="I43" s="31">
        <f t="shared" si="1"/>
        <v>42.518000000000001</v>
      </c>
    </row>
    <row r="44" spans="1:9" ht="18.75" customHeight="1" x14ac:dyDescent="0.25">
      <c r="A44" s="28">
        <v>43</v>
      </c>
      <c r="B44" s="28" t="s">
        <v>297</v>
      </c>
      <c r="C44" s="28" t="s">
        <v>340</v>
      </c>
      <c r="D44" s="29">
        <v>552.10799999999995</v>
      </c>
      <c r="E44" s="66" t="s">
        <v>8</v>
      </c>
      <c r="F44" s="66" t="s">
        <v>11</v>
      </c>
      <c r="G44" s="30">
        <v>7</v>
      </c>
      <c r="H44" s="30">
        <f t="shared" si="0"/>
        <v>1159.4267999999997</v>
      </c>
      <c r="I44" s="31">
        <f t="shared" si="1"/>
        <v>3864.7559999999994</v>
      </c>
    </row>
    <row r="45" spans="1:9" ht="18.75" customHeight="1" x14ac:dyDescent="0.25">
      <c r="A45" s="28">
        <v>44</v>
      </c>
      <c r="B45" s="28" t="s">
        <v>297</v>
      </c>
      <c r="C45" s="28" t="s">
        <v>341</v>
      </c>
      <c r="D45" s="29">
        <v>8.06</v>
      </c>
      <c r="E45" s="66" t="s">
        <v>8</v>
      </c>
      <c r="F45" s="66" t="s">
        <v>13</v>
      </c>
      <c r="G45" s="30">
        <v>7</v>
      </c>
      <c r="H45" s="30">
        <f t="shared" si="0"/>
        <v>16.925999999999998</v>
      </c>
      <c r="I45" s="31">
        <f t="shared" si="1"/>
        <v>56.42</v>
      </c>
    </row>
    <row r="46" spans="1:9" ht="18.75" customHeight="1" x14ac:dyDescent="0.25">
      <c r="A46" s="28">
        <v>45</v>
      </c>
      <c r="B46" s="28" t="s">
        <v>297</v>
      </c>
      <c r="C46" s="28" t="s">
        <v>342</v>
      </c>
      <c r="D46" s="29">
        <v>33.831000000000003</v>
      </c>
      <c r="E46" s="66" t="s">
        <v>8</v>
      </c>
      <c r="F46" s="66" t="s">
        <v>16</v>
      </c>
      <c r="G46" s="30">
        <v>7</v>
      </c>
      <c r="H46" s="30">
        <f t="shared" si="0"/>
        <v>71.045100000000005</v>
      </c>
      <c r="I46" s="31">
        <f t="shared" si="1"/>
        <v>236.81700000000001</v>
      </c>
    </row>
    <row r="47" spans="1:9" ht="18.75" customHeight="1" x14ac:dyDescent="0.25">
      <c r="A47" s="28">
        <v>46</v>
      </c>
      <c r="B47" s="28" t="s">
        <v>297</v>
      </c>
      <c r="C47" s="28" t="s">
        <v>343</v>
      </c>
      <c r="D47" s="29">
        <v>9.9499999999999993</v>
      </c>
      <c r="E47" s="28" t="s">
        <v>8</v>
      </c>
      <c r="F47" s="28" t="s">
        <v>9</v>
      </c>
      <c r="G47" s="30">
        <v>7</v>
      </c>
      <c r="H47" s="30">
        <f t="shared" si="0"/>
        <v>20.894999999999996</v>
      </c>
      <c r="I47" s="31">
        <f t="shared" si="1"/>
        <v>69.649999999999991</v>
      </c>
    </row>
    <row r="48" spans="1:9" ht="18.75" customHeight="1" x14ac:dyDescent="0.25">
      <c r="A48" s="28">
        <v>47</v>
      </c>
      <c r="B48" s="28" t="s">
        <v>297</v>
      </c>
      <c r="C48" s="28" t="s">
        <v>344</v>
      </c>
      <c r="D48" s="29">
        <v>76.62</v>
      </c>
      <c r="E48" s="28" t="s">
        <v>8</v>
      </c>
      <c r="F48" s="28" t="s">
        <v>11</v>
      </c>
      <c r="G48" s="30">
        <v>7</v>
      </c>
      <c r="H48" s="30">
        <f t="shared" si="0"/>
        <v>160.90200000000002</v>
      </c>
      <c r="I48" s="31">
        <f t="shared" si="1"/>
        <v>536.34</v>
      </c>
    </row>
    <row r="49" spans="1:9" ht="18.75" customHeight="1" x14ac:dyDescent="0.25">
      <c r="A49" s="28">
        <v>48</v>
      </c>
      <c r="B49" s="28" t="s">
        <v>297</v>
      </c>
      <c r="C49" s="28" t="s">
        <v>345</v>
      </c>
      <c r="D49" s="29">
        <v>63.408999999999999</v>
      </c>
      <c r="E49" s="28" t="s">
        <v>8</v>
      </c>
      <c r="F49" s="28" t="s">
        <v>16</v>
      </c>
      <c r="G49" s="30">
        <v>7</v>
      </c>
      <c r="H49" s="30">
        <f t="shared" si="0"/>
        <v>133.15889999999999</v>
      </c>
      <c r="I49" s="31">
        <f t="shared" si="1"/>
        <v>443.863</v>
      </c>
    </row>
    <row r="50" spans="1:9" ht="18.75" customHeight="1" x14ac:dyDescent="0.25">
      <c r="A50" s="28">
        <v>49</v>
      </c>
      <c r="B50" s="28" t="s">
        <v>297</v>
      </c>
      <c r="C50" s="28" t="s">
        <v>346</v>
      </c>
      <c r="D50" s="29">
        <v>140.15700000000001</v>
      </c>
      <c r="E50" s="28" t="s">
        <v>8</v>
      </c>
      <c r="F50" s="28" t="s">
        <v>16</v>
      </c>
      <c r="G50" s="30">
        <v>7</v>
      </c>
      <c r="H50" s="30">
        <f t="shared" si="0"/>
        <v>294.3297</v>
      </c>
      <c r="I50" s="31">
        <f t="shared" si="1"/>
        <v>981.09900000000005</v>
      </c>
    </row>
    <row r="51" spans="1:9" ht="18.75" customHeight="1" x14ac:dyDescent="0.25">
      <c r="A51" s="67"/>
      <c r="B51" s="67"/>
      <c r="C51" s="67"/>
      <c r="D51" s="29">
        <f>SUM(D2:D50)</f>
        <v>2064.8180000000007</v>
      </c>
      <c r="E51" s="28"/>
      <c r="F51" s="28"/>
      <c r="G51" s="28"/>
      <c r="H51" s="28"/>
      <c r="I51" s="28"/>
    </row>
    <row r="52" spans="1:9" ht="18.75" customHeight="1" x14ac:dyDescent="0.25">
      <c r="A52" s="8"/>
      <c r="B52" s="8"/>
      <c r="C52" s="8"/>
      <c r="D52" s="9"/>
      <c r="E52" s="10"/>
      <c r="F52" s="10"/>
      <c r="G52" s="10"/>
      <c r="H52" s="10"/>
      <c r="I52" s="10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N17" sqref="N17"/>
    </sheetView>
  </sheetViews>
  <sheetFormatPr defaultColWidth="11.140625" defaultRowHeight="18.75" customHeight="1" x14ac:dyDescent="0.2"/>
  <cols>
    <col min="1" max="1" width="12.5703125" style="19" customWidth="1"/>
    <col min="2" max="2" width="11.140625" style="19"/>
    <col min="3" max="3" width="14.140625" style="19" customWidth="1"/>
    <col min="4" max="4" width="13.42578125" style="22" customWidth="1"/>
    <col min="5" max="5" width="17.28515625" style="19" customWidth="1"/>
    <col min="6" max="6" width="11.140625" style="19"/>
    <col min="7" max="8" width="19.28515625" style="19" customWidth="1"/>
    <col min="9" max="9" width="21.7109375" style="19" customWidth="1"/>
    <col min="10" max="10" width="18.28515625" style="19" customWidth="1"/>
    <col min="11" max="16384" width="11.140625" style="19"/>
  </cols>
  <sheetData>
    <row r="1" spans="1:10" ht="30.75" customHeight="1" x14ac:dyDescent="0.2">
      <c r="A1" s="14" t="s">
        <v>623</v>
      </c>
      <c r="B1" s="14" t="s">
        <v>0</v>
      </c>
      <c r="C1" s="14" t="s">
        <v>1</v>
      </c>
      <c r="D1" s="14" t="s">
        <v>616</v>
      </c>
      <c r="E1" s="14" t="s">
        <v>621</v>
      </c>
      <c r="F1" s="14" t="s">
        <v>4</v>
      </c>
      <c r="G1" s="14" t="s">
        <v>617</v>
      </c>
      <c r="H1" s="14" t="s">
        <v>618</v>
      </c>
      <c r="I1" s="14" t="s">
        <v>619</v>
      </c>
      <c r="J1" s="14" t="s">
        <v>5</v>
      </c>
    </row>
    <row r="2" spans="1:10" ht="18.75" customHeight="1" x14ac:dyDescent="0.2">
      <c r="A2" s="14">
        <v>1</v>
      </c>
      <c r="B2" s="14" t="s">
        <v>347</v>
      </c>
      <c r="C2" s="14" t="s">
        <v>382</v>
      </c>
      <c r="D2" s="23">
        <v>76.200999999999993</v>
      </c>
      <c r="E2" s="14" t="s">
        <v>348</v>
      </c>
      <c r="F2" s="14" t="s">
        <v>349</v>
      </c>
      <c r="G2" s="68">
        <v>7</v>
      </c>
      <c r="H2" s="71">
        <f>ROUND(I2*30%,2)</f>
        <v>160.02000000000001</v>
      </c>
      <c r="I2" s="55">
        <f>ROUND(D2*G2,2)</f>
        <v>533.41</v>
      </c>
      <c r="J2" s="14"/>
    </row>
    <row r="3" spans="1:10" ht="18.75" customHeight="1" x14ac:dyDescent="0.2">
      <c r="A3" s="14">
        <v>2</v>
      </c>
      <c r="B3" s="14" t="s">
        <v>347</v>
      </c>
      <c r="C3" s="14" t="s">
        <v>350</v>
      </c>
      <c r="D3" s="23">
        <v>5.3999999999999999E-2</v>
      </c>
      <c r="E3" s="14" t="s">
        <v>348</v>
      </c>
      <c r="F3" s="14" t="s">
        <v>349</v>
      </c>
      <c r="G3" s="68">
        <v>7</v>
      </c>
      <c r="H3" s="71">
        <f t="shared" ref="H3:H35" si="0">ROUND(I3*30%,2)</f>
        <v>0.11</v>
      </c>
      <c r="I3" s="55">
        <f t="shared" ref="I3:I35" si="1">ROUND(D3*G3,2)</f>
        <v>0.38</v>
      </c>
      <c r="J3" s="14"/>
    </row>
    <row r="4" spans="1:10" ht="18.75" customHeight="1" x14ac:dyDescent="0.2">
      <c r="A4" s="14">
        <v>3</v>
      </c>
      <c r="B4" s="14" t="s">
        <v>347</v>
      </c>
      <c r="C4" s="14" t="s">
        <v>351</v>
      </c>
      <c r="D4" s="23">
        <v>114.059</v>
      </c>
      <c r="E4" s="14" t="s">
        <v>348</v>
      </c>
      <c r="F4" s="14" t="s">
        <v>349</v>
      </c>
      <c r="G4" s="68">
        <v>7</v>
      </c>
      <c r="H4" s="71">
        <f t="shared" si="0"/>
        <v>239.52</v>
      </c>
      <c r="I4" s="55">
        <f t="shared" si="1"/>
        <v>798.41</v>
      </c>
      <c r="J4" s="14"/>
    </row>
    <row r="5" spans="1:10" ht="18.75" customHeight="1" x14ac:dyDescent="0.2">
      <c r="A5" s="14">
        <v>4</v>
      </c>
      <c r="B5" s="14" t="s">
        <v>347</v>
      </c>
      <c r="C5" s="14" t="s">
        <v>352</v>
      </c>
      <c r="D5" s="23">
        <v>0.18099999999999999</v>
      </c>
      <c r="E5" s="14" t="s">
        <v>348</v>
      </c>
      <c r="F5" s="14" t="s">
        <v>349</v>
      </c>
      <c r="G5" s="68">
        <v>7</v>
      </c>
      <c r="H5" s="71">
        <f t="shared" si="0"/>
        <v>0.38</v>
      </c>
      <c r="I5" s="55">
        <f t="shared" si="1"/>
        <v>1.27</v>
      </c>
      <c r="J5" s="14"/>
    </row>
    <row r="6" spans="1:10" ht="18.75" customHeight="1" x14ac:dyDescent="0.2">
      <c r="A6" s="14">
        <v>5</v>
      </c>
      <c r="B6" s="14" t="s">
        <v>347</v>
      </c>
      <c r="C6" s="14" t="s">
        <v>353</v>
      </c>
      <c r="D6" s="23">
        <v>0.19</v>
      </c>
      <c r="E6" s="14" t="s">
        <v>348</v>
      </c>
      <c r="F6" s="14" t="s">
        <v>349</v>
      </c>
      <c r="G6" s="68">
        <v>7</v>
      </c>
      <c r="H6" s="71">
        <f t="shared" si="0"/>
        <v>0.4</v>
      </c>
      <c r="I6" s="55">
        <f t="shared" si="1"/>
        <v>1.33</v>
      </c>
      <c r="J6" s="14"/>
    </row>
    <row r="7" spans="1:10" ht="18.75" customHeight="1" x14ac:dyDescent="0.2">
      <c r="A7" s="14">
        <v>6</v>
      </c>
      <c r="B7" s="14" t="s">
        <v>347</v>
      </c>
      <c r="C7" s="14" t="s">
        <v>354</v>
      </c>
      <c r="D7" s="23">
        <v>0.74099999999999999</v>
      </c>
      <c r="E7" s="14" t="s">
        <v>348</v>
      </c>
      <c r="F7" s="14" t="s">
        <v>349</v>
      </c>
      <c r="G7" s="68">
        <v>7</v>
      </c>
      <c r="H7" s="71">
        <f t="shared" si="0"/>
        <v>1.56</v>
      </c>
      <c r="I7" s="55">
        <f t="shared" si="1"/>
        <v>5.19</v>
      </c>
      <c r="J7" s="14"/>
    </row>
    <row r="8" spans="1:10" ht="18.75" customHeight="1" x14ac:dyDescent="0.2">
      <c r="A8" s="14">
        <v>7</v>
      </c>
      <c r="B8" s="14" t="s">
        <v>347</v>
      </c>
      <c r="C8" s="14" t="s">
        <v>355</v>
      </c>
      <c r="D8" s="23">
        <v>1.9830000000000001</v>
      </c>
      <c r="E8" s="14" t="s">
        <v>348</v>
      </c>
      <c r="F8" s="14" t="s">
        <v>349</v>
      </c>
      <c r="G8" s="68">
        <v>7</v>
      </c>
      <c r="H8" s="71">
        <f t="shared" si="0"/>
        <v>4.16</v>
      </c>
      <c r="I8" s="55">
        <f t="shared" si="1"/>
        <v>13.88</v>
      </c>
      <c r="J8" s="14"/>
    </row>
    <row r="9" spans="1:10" ht="18.75" customHeight="1" x14ac:dyDescent="0.2">
      <c r="A9" s="14">
        <v>8</v>
      </c>
      <c r="B9" s="14" t="s">
        <v>347</v>
      </c>
      <c r="C9" s="14" t="s">
        <v>356</v>
      </c>
      <c r="D9" s="23">
        <v>1.681</v>
      </c>
      <c r="E9" s="14" t="s">
        <v>348</v>
      </c>
      <c r="F9" s="14" t="s">
        <v>349</v>
      </c>
      <c r="G9" s="68">
        <v>7</v>
      </c>
      <c r="H9" s="71">
        <f t="shared" si="0"/>
        <v>3.53</v>
      </c>
      <c r="I9" s="55">
        <f t="shared" si="1"/>
        <v>11.77</v>
      </c>
      <c r="J9" s="14"/>
    </row>
    <row r="10" spans="1:10" ht="18.75" customHeight="1" x14ac:dyDescent="0.2">
      <c r="A10" s="14">
        <v>9</v>
      </c>
      <c r="B10" s="14" t="s">
        <v>347</v>
      </c>
      <c r="C10" s="14" t="s">
        <v>357</v>
      </c>
      <c r="D10" s="23">
        <v>107.02800000000001</v>
      </c>
      <c r="E10" s="14" t="s">
        <v>348</v>
      </c>
      <c r="F10" s="14" t="s">
        <v>349</v>
      </c>
      <c r="G10" s="68">
        <v>7</v>
      </c>
      <c r="H10" s="71">
        <f t="shared" si="0"/>
        <v>224.76</v>
      </c>
      <c r="I10" s="55">
        <f t="shared" si="1"/>
        <v>749.2</v>
      </c>
      <c r="J10" s="14"/>
    </row>
    <row r="11" spans="1:10" ht="18.75" customHeight="1" x14ac:dyDescent="0.2">
      <c r="A11" s="14">
        <v>10</v>
      </c>
      <c r="B11" s="14" t="s">
        <v>347</v>
      </c>
      <c r="C11" s="14" t="s">
        <v>358</v>
      </c>
      <c r="D11" s="23">
        <v>11.545999999999999</v>
      </c>
      <c r="E11" s="14" t="s">
        <v>348</v>
      </c>
      <c r="F11" s="14" t="s">
        <v>349</v>
      </c>
      <c r="G11" s="68">
        <v>7</v>
      </c>
      <c r="H11" s="71">
        <f t="shared" si="0"/>
        <v>24.25</v>
      </c>
      <c r="I11" s="55">
        <f t="shared" si="1"/>
        <v>80.819999999999993</v>
      </c>
      <c r="J11" s="14"/>
    </row>
    <row r="12" spans="1:10" ht="18.75" customHeight="1" x14ac:dyDescent="0.2">
      <c r="A12" s="14">
        <v>11</v>
      </c>
      <c r="B12" s="14" t="s">
        <v>347</v>
      </c>
      <c r="C12" s="14" t="s">
        <v>359</v>
      </c>
      <c r="D12" s="23">
        <v>11.87</v>
      </c>
      <c r="E12" s="14" t="s">
        <v>348</v>
      </c>
      <c r="F12" s="14" t="s">
        <v>349</v>
      </c>
      <c r="G12" s="68">
        <v>7</v>
      </c>
      <c r="H12" s="71">
        <f t="shared" si="0"/>
        <v>24.93</v>
      </c>
      <c r="I12" s="55">
        <f t="shared" si="1"/>
        <v>83.09</v>
      </c>
      <c r="J12" s="14"/>
    </row>
    <row r="13" spans="1:10" ht="18.75" customHeight="1" x14ac:dyDescent="0.2">
      <c r="A13" s="14">
        <v>12</v>
      </c>
      <c r="B13" s="14" t="s">
        <v>347</v>
      </c>
      <c r="C13" s="14" t="s">
        <v>360</v>
      </c>
      <c r="D13" s="23">
        <v>11.933999999999999</v>
      </c>
      <c r="E13" s="14" t="s">
        <v>348</v>
      </c>
      <c r="F13" s="14" t="s">
        <v>349</v>
      </c>
      <c r="G13" s="68">
        <v>7</v>
      </c>
      <c r="H13" s="71">
        <f t="shared" si="0"/>
        <v>25.06</v>
      </c>
      <c r="I13" s="55">
        <f t="shared" si="1"/>
        <v>83.54</v>
      </c>
      <c r="J13" s="14"/>
    </row>
    <row r="14" spans="1:10" ht="26.25" customHeight="1" x14ac:dyDescent="0.2">
      <c r="A14" s="14">
        <v>13</v>
      </c>
      <c r="B14" s="14" t="s">
        <v>347</v>
      </c>
      <c r="C14" s="14" t="s">
        <v>361</v>
      </c>
      <c r="D14" s="23">
        <v>142.27600000000001</v>
      </c>
      <c r="E14" s="14" t="s">
        <v>348</v>
      </c>
      <c r="F14" s="14" t="s">
        <v>349</v>
      </c>
      <c r="G14" s="68">
        <v>7</v>
      </c>
      <c r="H14" s="71">
        <f t="shared" si="0"/>
        <v>298.77999999999997</v>
      </c>
      <c r="I14" s="55">
        <f t="shared" si="1"/>
        <v>995.93</v>
      </c>
      <c r="J14" s="14" t="s">
        <v>390</v>
      </c>
    </row>
    <row r="15" spans="1:10" ht="18.75" customHeight="1" x14ac:dyDescent="0.2">
      <c r="A15" s="14">
        <v>14</v>
      </c>
      <c r="B15" s="14" t="s">
        <v>347</v>
      </c>
      <c r="C15" s="14" t="s">
        <v>362</v>
      </c>
      <c r="D15" s="23">
        <v>16.45</v>
      </c>
      <c r="E15" s="14" t="s">
        <v>348</v>
      </c>
      <c r="F15" s="14" t="s">
        <v>349</v>
      </c>
      <c r="G15" s="68">
        <v>7</v>
      </c>
      <c r="H15" s="71">
        <f t="shared" si="0"/>
        <v>34.549999999999997</v>
      </c>
      <c r="I15" s="55">
        <f t="shared" si="1"/>
        <v>115.15</v>
      </c>
      <c r="J15" s="14"/>
    </row>
    <row r="16" spans="1:10" ht="18.75" customHeight="1" x14ac:dyDescent="0.2">
      <c r="A16" s="14">
        <v>15</v>
      </c>
      <c r="B16" s="14" t="s">
        <v>347</v>
      </c>
      <c r="C16" s="14" t="s">
        <v>363</v>
      </c>
      <c r="D16" s="23">
        <v>18.989999999999998</v>
      </c>
      <c r="E16" s="14" t="s">
        <v>348</v>
      </c>
      <c r="F16" s="14" t="s">
        <v>349</v>
      </c>
      <c r="G16" s="68">
        <v>7</v>
      </c>
      <c r="H16" s="71">
        <f t="shared" si="0"/>
        <v>39.880000000000003</v>
      </c>
      <c r="I16" s="55">
        <f t="shared" si="1"/>
        <v>132.93</v>
      </c>
      <c r="J16" s="14"/>
    </row>
    <row r="17" spans="1:10" ht="18.75" customHeight="1" x14ac:dyDescent="0.2">
      <c r="A17" s="14">
        <v>16</v>
      </c>
      <c r="B17" s="14" t="s">
        <v>347</v>
      </c>
      <c r="C17" s="14" t="s">
        <v>364</v>
      </c>
      <c r="D17" s="23">
        <v>2.0960000000000001</v>
      </c>
      <c r="E17" s="14" t="s">
        <v>348</v>
      </c>
      <c r="F17" s="14" t="s">
        <v>349</v>
      </c>
      <c r="G17" s="68">
        <v>7</v>
      </c>
      <c r="H17" s="71">
        <f t="shared" si="0"/>
        <v>4.4000000000000004</v>
      </c>
      <c r="I17" s="55">
        <f t="shared" si="1"/>
        <v>14.67</v>
      </c>
      <c r="J17" s="14"/>
    </row>
    <row r="18" spans="1:10" ht="18.75" customHeight="1" x14ac:dyDescent="0.2">
      <c r="A18" s="14">
        <v>17</v>
      </c>
      <c r="B18" s="14" t="s">
        <v>347</v>
      </c>
      <c r="C18" s="14" t="s">
        <v>365</v>
      </c>
      <c r="D18" s="23">
        <v>2.4870000000000001</v>
      </c>
      <c r="E18" s="14" t="s">
        <v>348</v>
      </c>
      <c r="F18" s="14" t="s">
        <v>349</v>
      </c>
      <c r="G18" s="68">
        <v>7</v>
      </c>
      <c r="H18" s="71">
        <f t="shared" si="0"/>
        <v>5.22</v>
      </c>
      <c r="I18" s="55">
        <f t="shared" si="1"/>
        <v>17.41</v>
      </c>
      <c r="J18" s="14"/>
    </row>
    <row r="19" spans="1:10" ht="18.75" customHeight="1" x14ac:dyDescent="0.2">
      <c r="A19" s="14">
        <v>18</v>
      </c>
      <c r="B19" s="14" t="s">
        <v>347</v>
      </c>
      <c r="C19" s="14" t="s">
        <v>366</v>
      </c>
      <c r="D19" s="23">
        <v>3.19</v>
      </c>
      <c r="E19" s="14" t="s">
        <v>348</v>
      </c>
      <c r="F19" s="14" t="s">
        <v>349</v>
      </c>
      <c r="G19" s="68">
        <v>7</v>
      </c>
      <c r="H19" s="71">
        <f t="shared" si="0"/>
        <v>6.7</v>
      </c>
      <c r="I19" s="55">
        <f t="shared" si="1"/>
        <v>22.33</v>
      </c>
      <c r="J19" s="14"/>
    </row>
    <row r="20" spans="1:10" ht="18.75" customHeight="1" x14ac:dyDescent="0.2">
      <c r="A20" s="14">
        <v>19</v>
      </c>
      <c r="B20" s="14" t="s">
        <v>347</v>
      </c>
      <c r="C20" s="14" t="s">
        <v>367</v>
      </c>
      <c r="D20" s="23">
        <v>31.149000000000001</v>
      </c>
      <c r="E20" s="14" t="s">
        <v>348</v>
      </c>
      <c r="F20" s="14" t="s">
        <v>349</v>
      </c>
      <c r="G20" s="68">
        <v>7</v>
      </c>
      <c r="H20" s="71">
        <f t="shared" si="0"/>
        <v>65.41</v>
      </c>
      <c r="I20" s="55">
        <f t="shared" si="1"/>
        <v>218.04</v>
      </c>
      <c r="J20" s="14"/>
    </row>
    <row r="21" spans="1:10" ht="18.75" customHeight="1" x14ac:dyDescent="0.2">
      <c r="A21" s="14">
        <v>20</v>
      </c>
      <c r="B21" s="14" t="s">
        <v>347</v>
      </c>
      <c r="C21" s="14" t="s">
        <v>368</v>
      </c>
      <c r="D21" s="23">
        <v>31.198</v>
      </c>
      <c r="E21" s="14" t="s">
        <v>348</v>
      </c>
      <c r="F21" s="14" t="s">
        <v>349</v>
      </c>
      <c r="G21" s="68">
        <v>7</v>
      </c>
      <c r="H21" s="71">
        <f t="shared" si="0"/>
        <v>65.52</v>
      </c>
      <c r="I21" s="55">
        <f t="shared" si="1"/>
        <v>218.39</v>
      </c>
      <c r="J21" s="14"/>
    </row>
    <row r="22" spans="1:10" ht="26.25" customHeight="1" x14ac:dyDescent="0.2">
      <c r="A22" s="14">
        <v>21</v>
      </c>
      <c r="B22" s="14" t="s">
        <v>347</v>
      </c>
      <c r="C22" s="14" t="s">
        <v>369</v>
      </c>
      <c r="D22" s="23">
        <v>37.737000000000002</v>
      </c>
      <c r="E22" s="14" t="s">
        <v>348</v>
      </c>
      <c r="F22" s="14" t="s">
        <v>349</v>
      </c>
      <c r="G22" s="68">
        <v>7</v>
      </c>
      <c r="H22" s="71">
        <f t="shared" si="0"/>
        <v>79.25</v>
      </c>
      <c r="I22" s="55">
        <f t="shared" si="1"/>
        <v>264.16000000000003</v>
      </c>
      <c r="J22" s="14" t="s">
        <v>389</v>
      </c>
    </row>
    <row r="23" spans="1:10" ht="18.75" customHeight="1" x14ac:dyDescent="0.2">
      <c r="A23" s="14">
        <v>22</v>
      </c>
      <c r="B23" s="14" t="s">
        <v>347</v>
      </c>
      <c r="C23" s="14" t="s">
        <v>370</v>
      </c>
      <c r="D23" s="23">
        <v>38.597000000000001</v>
      </c>
      <c r="E23" s="14" t="s">
        <v>348</v>
      </c>
      <c r="F23" s="14" t="s">
        <v>349</v>
      </c>
      <c r="G23" s="68">
        <v>7</v>
      </c>
      <c r="H23" s="71">
        <f t="shared" si="0"/>
        <v>81.05</v>
      </c>
      <c r="I23" s="55">
        <f t="shared" si="1"/>
        <v>270.18</v>
      </c>
      <c r="J23" s="14"/>
    </row>
    <row r="24" spans="1:10" ht="18.75" customHeight="1" x14ac:dyDescent="0.2">
      <c r="A24" s="14">
        <v>23</v>
      </c>
      <c r="B24" s="14" t="s">
        <v>347</v>
      </c>
      <c r="C24" s="14" t="s">
        <v>371</v>
      </c>
      <c r="D24" s="23">
        <v>55.203000000000003</v>
      </c>
      <c r="E24" s="14" t="s">
        <v>348</v>
      </c>
      <c r="F24" s="14" t="s">
        <v>349</v>
      </c>
      <c r="G24" s="68">
        <v>7</v>
      </c>
      <c r="H24" s="71">
        <f t="shared" si="0"/>
        <v>115.93</v>
      </c>
      <c r="I24" s="55">
        <f t="shared" si="1"/>
        <v>386.42</v>
      </c>
      <c r="J24" s="14"/>
    </row>
    <row r="25" spans="1:10" ht="18.75" customHeight="1" x14ac:dyDescent="0.2">
      <c r="A25" s="14">
        <v>24</v>
      </c>
      <c r="B25" s="14" t="s">
        <v>347</v>
      </c>
      <c r="C25" s="14" t="s">
        <v>372</v>
      </c>
      <c r="D25" s="23">
        <v>57.387999999999998</v>
      </c>
      <c r="E25" s="14" t="s">
        <v>348</v>
      </c>
      <c r="F25" s="14" t="s">
        <v>349</v>
      </c>
      <c r="G25" s="68">
        <v>7</v>
      </c>
      <c r="H25" s="71">
        <f t="shared" si="0"/>
        <v>120.52</v>
      </c>
      <c r="I25" s="55">
        <f t="shared" si="1"/>
        <v>401.72</v>
      </c>
      <c r="J25" s="14"/>
    </row>
    <row r="26" spans="1:10" ht="18.75" customHeight="1" x14ac:dyDescent="0.2">
      <c r="A26" s="14">
        <v>25</v>
      </c>
      <c r="B26" s="14" t="s">
        <v>347</v>
      </c>
      <c r="C26" s="14" t="s">
        <v>383</v>
      </c>
      <c r="D26" s="23">
        <v>6.9660000000000002</v>
      </c>
      <c r="E26" s="14" t="s">
        <v>348</v>
      </c>
      <c r="F26" s="14" t="s">
        <v>349</v>
      </c>
      <c r="G26" s="68">
        <v>7</v>
      </c>
      <c r="H26" s="71">
        <f t="shared" si="0"/>
        <v>14.63</v>
      </c>
      <c r="I26" s="55">
        <f t="shared" si="1"/>
        <v>48.76</v>
      </c>
      <c r="J26" s="14"/>
    </row>
    <row r="27" spans="1:10" ht="18.75" customHeight="1" x14ac:dyDescent="0.2">
      <c r="A27" s="14">
        <v>26</v>
      </c>
      <c r="B27" s="14" t="s">
        <v>347</v>
      </c>
      <c r="C27" s="14" t="s">
        <v>373</v>
      </c>
      <c r="D27" s="23">
        <v>69.182000000000002</v>
      </c>
      <c r="E27" s="14" t="s">
        <v>348</v>
      </c>
      <c r="F27" s="14" t="s">
        <v>349</v>
      </c>
      <c r="G27" s="68">
        <v>7</v>
      </c>
      <c r="H27" s="71">
        <f t="shared" si="0"/>
        <v>145.28</v>
      </c>
      <c r="I27" s="55">
        <f t="shared" si="1"/>
        <v>484.27</v>
      </c>
      <c r="J27" s="14"/>
    </row>
    <row r="28" spans="1:10" ht="18.75" customHeight="1" x14ac:dyDescent="0.2">
      <c r="A28" s="14">
        <v>27</v>
      </c>
      <c r="B28" s="14" t="s">
        <v>347</v>
      </c>
      <c r="C28" s="14" t="s">
        <v>374</v>
      </c>
      <c r="D28" s="23">
        <v>82.462000000000003</v>
      </c>
      <c r="E28" s="14" t="s">
        <v>348</v>
      </c>
      <c r="F28" s="14" t="s">
        <v>349</v>
      </c>
      <c r="G28" s="68">
        <v>7</v>
      </c>
      <c r="H28" s="71">
        <f t="shared" si="0"/>
        <v>173.17</v>
      </c>
      <c r="I28" s="55">
        <f t="shared" si="1"/>
        <v>577.23</v>
      </c>
      <c r="J28" s="14"/>
    </row>
    <row r="29" spans="1:10" ht="18.75" customHeight="1" x14ac:dyDescent="0.2">
      <c r="A29" s="14">
        <v>28</v>
      </c>
      <c r="B29" s="14" t="s">
        <v>347</v>
      </c>
      <c r="C29" s="14" t="s">
        <v>375</v>
      </c>
      <c r="D29" s="23">
        <v>9.1539999999999999</v>
      </c>
      <c r="E29" s="14" t="s">
        <v>348</v>
      </c>
      <c r="F29" s="14" t="s">
        <v>349</v>
      </c>
      <c r="G29" s="68">
        <v>7</v>
      </c>
      <c r="H29" s="71">
        <f t="shared" si="0"/>
        <v>19.22</v>
      </c>
      <c r="I29" s="55">
        <f t="shared" si="1"/>
        <v>64.08</v>
      </c>
      <c r="J29" s="14"/>
    </row>
    <row r="30" spans="1:10" ht="18.75" customHeight="1" x14ac:dyDescent="0.2">
      <c r="A30" s="14">
        <v>29</v>
      </c>
      <c r="B30" s="14" t="s">
        <v>347</v>
      </c>
      <c r="C30" s="14" t="s">
        <v>376</v>
      </c>
      <c r="D30" s="23">
        <v>9.7040000000000006</v>
      </c>
      <c r="E30" s="14" t="s">
        <v>348</v>
      </c>
      <c r="F30" s="14" t="s">
        <v>349</v>
      </c>
      <c r="G30" s="68">
        <v>7</v>
      </c>
      <c r="H30" s="71">
        <f t="shared" si="0"/>
        <v>20.38</v>
      </c>
      <c r="I30" s="55">
        <f t="shared" si="1"/>
        <v>67.930000000000007</v>
      </c>
      <c r="J30" s="14"/>
    </row>
    <row r="31" spans="1:10" ht="18.75" customHeight="1" x14ac:dyDescent="0.2">
      <c r="A31" s="14">
        <v>30</v>
      </c>
      <c r="B31" s="14" t="s">
        <v>347</v>
      </c>
      <c r="C31" s="14" t="s">
        <v>377</v>
      </c>
      <c r="D31" s="23">
        <v>1.4219999999999999</v>
      </c>
      <c r="E31" s="14" t="s">
        <v>348</v>
      </c>
      <c r="F31" s="14" t="s">
        <v>349</v>
      </c>
      <c r="G31" s="68">
        <v>7</v>
      </c>
      <c r="H31" s="71">
        <f t="shared" si="0"/>
        <v>2.99</v>
      </c>
      <c r="I31" s="55">
        <f t="shared" si="1"/>
        <v>9.9499999999999993</v>
      </c>
      <c r="J31" s="14"/>
    </row>
    <row r="32" spans="1:10" ht="18.75" customHeight="1" x14ac:dyDescent="0.2">
      <c r="A32" s="14">
        <v>31</v>
      </c>
      <c r="B32" s="14" t="s">
        <v>347</v>
      </c>
      <c r="C32" s="14" t="s">
        <v>378</v>
      </c>
      <c r="D32" s="23">
        <v>16.672000000000001</v>
      </c>
      <c r="E32" s="14" t="s">
        <v>348</v>
      </c>
      <c r="F32" s="14" t="s">
        <v>349</v>
      </c>
      <c r="G32" s="68">
        <v>7</v>
      </c>
      <c r="H32" s="71">
        <f t="shared" si="0"/>
        <v>35.01</v>
      </c>
      <c r="I32" s="55">
        <f t="shared" si="1"/>
        <v>116.7</v>
      </c>
      <c r="J32" s="14"/>
    </row>
    <row r="33" spans="1:10" ht="18.75" customHeight="1" x14ac:dyDescent="0.2">
      <c r="A33" s="14">
        <v>32</v>
      </c>
      <c r="B33" s="14" t="s">
        <v>347</v>
      </c>
      <c r="C33" s="14" t="s">
        <v>379</v>
      </c>
      <c r="D33" s="23">
        <v>2.36</v>
      </c>
      <c r="E33" s="14" t="s">
        <v>348</v>
      </c>
      <c r="F33" s="14" t="s">
        <v>349</v>
      </c>
      <c r="G33" s="68">
        <v>7</v>
      </c>
      <c r="H33" s="71">
        <f t="shared" si="0"/>
        <v>4.96</v>
      </c>
      <c r="I33" s="55">
        <f t="shared" si="1"/>
        <v>16.52</v>
      </c>
      <c r="J33" s="14"/>
    </row>
    <row r="34" spans="1:10" ht="18.75" customHeight="1" x14ac:dyDescent="0.2">
      <c r="A34" s="14">
        <v>33</v>
      </c>
      <c r="B34" s="14" t="s">
        <v>347</v>
      </c>
      <c r="C34" s="14" t="s">
        <v>380</v>
      </c>
      <c r="D34" s="23">
        <v>2.423</v>
      </c>
      <c r="E34" s="14" t="s">
        <v>348</v>
      </c>
      <c r="F34" s="14" t="s">
        <v>349</v>
      </c>
      <c r="G34" s="68">
        <v>7</v>
      </c>
      <c r="H34" s="71">
        <f t="shared" si="0"/>
        <v>5.09</v>
      </c>
      <c r="I34" s="55">
        <f t="shared" si="1"/>
        <v>16.96</v>
      </c>
      <c r="J34" s="14"/>
    </row>
    <row r="35" spans="1:10" ht="18.75" customHeight="1" x14ac:dyDescent="0.2">
      <c r="A35" s="14">
        <v>34</v>
      </c>
      <c r="B35" s="20" t="s">
        <v>347</v>
      </c>
      <c r="C35" s="20" t="s">
        <v>381</v>
      </c>
      <c r="D35" s="69">
        <v>4.9219999999999997</v>
      </c>
      <c r="E35" s="20" t="s">
        <v>348</v>
      </c>
      <c r="F35" s="20" t="s">
        <v>349</v>
      </c>
      <c r="G35" s="68">
        <v>7</v>
      </c>
      <c r="H35" s="71">
        <f t="shared" si="0"/>
        <v>10.34</v>
      </c>
      <c r="I35" s="55">
        <f t="shared" si="1"/>
        <v>34.450000000000003</v>
      </c>
      <c r="J35" s="20"/>
    </row>
    <row r="36" spans="1:10" ht="18.75" customHeight="1" x14ac:dyDescent="0.2">
      <c r="A36" s="21"/>
      <c r="B36" s="21"/>
      <c r="C36" s="21"/>
      <c r="D36" s="24">
        <f>SUM(D2:D35)</f>
        <v>979.49600000000009</v>
      </c>
      <c r="E36" s="21"/>
      <c r="F36" s="21"/>
      <c r="G36" s="21"/>
      <c r="H36" s="21"/>
      <c r="J36" s="21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2" sqref="I2"/>
    </sheetView>
  </sheetViews>
  <sheetFormatPr defaultRowHeight="18.75" customHeight="1" x14ac:dyDescent="0.25"/>
  <cols>
    <col min="1" max="1" width="5.85546875" style="6" customWidth="1"/>
    <col min="2" max="2" width="10.42578125" style="6" customWidth="1"/>
    <col min="3" max="3" width="14.42578125" style="6" customWidth="1"/>
    <col min="4" max="4" width="12.28515625" style="6" customWidth="1"/>
    <col min="5" max="5" width="19.42578125" style="6" customWidth="1"/>
    <col min="6" max="6" width="12.7109375" style="6" customWidth="1"/>
    <col min="7" max="7" width="9.42578125" style="6" customWidth="1"/>
    <col min="8" max="8" width="15.140625" style="6" customWidth="1"/>
    <col min="9" max="9" width="20.140625" style="6" customWidth="1"/>
    <col min="10" max="16384" width="9.140625" style="6"/>
  </cols>
  <sheetData>
    <row r="1" spans="1:9" ht="28.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4">
        <v>1</v>
      </c>
      <c r="B2" s="34" t="s">
        <v>391</v>
      </c>
      <c r="C2" s="34" t="s">
        <v>392</v>
      </c>
      <c r="D2" s="27">
        <v>294.56099999999998</v>
      </c>
      <c r="E2" s="26" t="s">
        <v>8</v>
      </c>
      <c r="F2" s="26" t="s">
        <v>393</v>
      </c>
      <c r="G2" s="50">
        <v>7</v>
      </c>
      <c r="H2" s="50">
        <f>I2*30%</f>
        <v>618.57809999999984</v>
      </c>
      <c r="I2" s="51">
        <f>D2*G2</f>
        <v>2061.9269999999997</v>
      </c>
    </row>
    <row r="3" spans="1:9" ht="18.75" customHeight="1" x14ac:dyDescent="0.25">
      <c r="A3" s="34">
        <v>2</v>
      </c>
      <c r="B3" s="34" t="s">
        <v>391</v>
      </c>
      <c r="C3" s="34" t="s">
        <v>394</v>
      </c>
      <c r="D3" s="35">
        <v>8.1690000000000005</v>
      </c>
      <c r="E3" s="34" t="s">
        <v>8</v>
      </c>
      <c r="F3" s="34" t="s">
        <v>27</v>
      </c>
      <c r="G3" s="50">
        <v>7</v>
      </c>
      <c r="H3" s="50">
        <f t="shared" ref="H3:H25" si="0">I3*30%</f>
        <v>17.154900000000001</v>
      </c>
      <c r="I3" s="51">
        <f t="shared" ref="I3:I25" si="1">D3*G3</f>
        <v>57.183000000000007</v>
      </c>
    </row>
    <row r="4" spans="1:9" ht="18.75" customHeight="1" x14ac:dyDescent="0.25">
      <c r="A4" s="34">
        <v>3</v>
      </c>
      <c r="B4" s="34" t="s">
        <v>391</v>
      </c>
      <c r="C4" s="34" t="s">
        <v>395</v>
      </c>
      <c r="D4" s="35">
        <v>185.381</v>
      </c>
      <c r="E4" s="34" t="s">
        <v>8</v>
      </c>
      <c r="F4" s="34" t="s">
        <v>27</v>
      </c>
      <c r="G4" s="50">
        <v>7</v>
      </c>
      <c r="H4" s="50">
        <f t="shared" si="0"/>
        <v>389.30009999999999</v>
      </c>
      <c r="I4" s="51">
        <f t="shared" si="1"/>
        <v>1297.6669999999999</v>
      </c>
    </row>
    <row r="5" spans="1:9" ht="18.75" customHeight="1" x14ac:dyDescent="0.25">
      <c r="A5" s="34">
        <v>4</v>
      </c>
      <c r="B5" s="34" t="s">
        <v>391</v>
      </c>
      <c r="C5" s="34" t="s">
        <v>396</v>
      </c>
      <c r="D5" s="35">
        <v>180.48699999999999</v>
      </c>
      <c r="E5" s="34" t="s">
        <v>8</v>
      </c>
      <c r="F5" s="34" t="s">
        <v>27</v>
      </c>
      <c r="G5" s="50">
        <v>7</v>
      </c>
      <c r="H5" s="50">
        <f t="shared" si="0"/>
        <v>379.02269999999993</v>
      </c>
      <c r="I5" s="51">
        <f t="shared" si="1"/>
        <v>1263.4089999999999</v>
      </c>
    </row>
    <row r="6" spans="1:9" ht="18.75" customHeight="1" x14ac:dyDescent="0.25">
      <c r="A6" s="34">
        <v>5</v>
      </c>
      <c r="B6" s="34" t="s">
        <v>391</v>
      </c>
      <c r="C6" s="34" t="s">
        <v>397</v>
      </c>
      <c r="D6" s="35">
        <v>78.733999999999995</v>
      </c>
      <c r="E6" s="34" t="s">
        <v>8</v>
      </c>
      <c r="F6" s="34" t="s">
        <v>27</v>
      </c>
      <c r="G6" s="50">
        <v>7</v>
      </c>
      <c r="H6" s="50">
        <f t="shared" si="0"/>
        <v>165.34139999999996</v>
      </c>
      <c r="I6" s="51">
        <f t="shared" si="1"/>
        <v>551.13799999999992</v>
      </c>
    </row>
    <row r="7" spans="1:9" ht="18.75" customHeight="1" x14ac:dyDescent="0.25">
      <c r="A7" s="34">
        <v>6</v>
      </c>
      <c r="B7" s="34" t="s">
        <v>391</v>
      </c>
      <c r="C7" s="34" t="s">
        <v>398</v>
      </c>
      <c r="D7" s="35">
        <v>106.303</v>
      </c>
      <c r="E7" s="34" t="s">
        <v>8</v>
      </c>
      <c r="F7" s="34" t="s">
        <v>27</v>
      </c>
      <c r="G7" s="50">
        <v>7</v>
      </c>
      <c r="H7" s="50">
        <f t="shared" si="0"/>
        <v>223.2363</v>
      </c>
      <c r="I7" s="51">
        <f t="shared" si="1"/>
        <v>744.12099999999998</v>
      </c>
    </row>
    <row r="8" spans="1:9" ht="18.75" customHeight="1" x14ac:dyDescent="0.25">
      <c r="A8" s="34">
        <v>7</v>
      </c>
      <c r="B8" s="34" t="s">
        <v>391</v>
      </c>
      <c r="C8" s="34" t="s">
        <v>399</v>
      </c>
      <c r="D8" s="35">
        <v>14.12</v>
      </c>
      <c r="E8" s="34" t="s">
        <v>8</v>
      </c>
      <c r="F8" s="34" t="s">
        <v>13</v>
      </c>
      <c r="G8" s="50">
        <v>7</v>
      </c>
      <c r="H8" s="50">
        <f t="shared" si="0"/>
        <v>29.651999999999994</v>
      </c>
      <c r="I8" s="51">
        <f t="shared" si="1"/>
        <v>98.839999999999989</v>
      </c>
    </row>
    <row r="9" spans="1:9" ht="18.75" customHeight="1" x14ac:dyDescent="0.25">
      <c r="A9" s="34">
        <v>8</v>
      </c>
      <c r="B9" s="32" t="s">
        <v>391</v>
      </c>
      <c r="C9" s="32" t="s">
        <v>400</v>
      </c>
      <c r="D9" s="33">
        <v>44.055999999999997</v>
      </c>
      <c r="E9" s="32" t="s">
        <v>8</v>
      </c>
      <c r="F9" s="32" t="s">
        <v>13</v>
      </c>
      <c r="G9" s="50">
        <v>7</v>
      </c>
      <c r="H9" s="50">
        <f t="shared" si="0"/>
        <v>92.517600000000002</v>
      </c>
      <c r="I9" s="51">
        <f t="shared" si="1"/>
        <v>308.392</v>
      </c>
    </row>
    <row r="10" spans="1:9" ht="18.75" customHeight="1" x14ac:dyDescent="0.25">
      <c r="A10" s="34">
        <v>9</v>
      </c>
      <c r="B10" s="34" t="s">
        <v>391</v>
      </c>
      <c r="C10" s="34" t="s">
        <v>401</v>
      </c>
      <c r="D10" s="35">
        <v>0.245</v>
      </c>
      <c r="E10" s="34" t="s">
        <v>8</v>
      </c>
      <c r="F10" s="34" t="s">
        <v>13</v>
      </c>
      <c r="G10" s="50">
        <v>7</v>
      </c>
      <c r="H10" s="50">
        <f t="shared" si="0"/>
        <v>0.51449999999999996</v>
      </c>
      <c r="I10" s="51">
        <f t="shared" si="1"/>
        <v>1.7149999999999999</v>
      </c>
    </row>
    <row r="11" spans="1:9" ht="18.75" customHeight="1" x14ac:dyDescent="0.25">
      <c r="A11" s="34">
        <v>10</v>
      </c>
      <c r="B11" s="34" t="s">
        <v>391</v>
      </c>
      <c r="C11" s="34" t="s">
        <v>402</v>
      </c>
      <c r="D11" s="35">
        <v>0.378</v>
      </c>
      <c r="E11" s="34" t="s">
        <v>8</v>
      </c>
      <c r="F11" s="34" t="s">
        <v>13</v>
      </c>
      <c r="G11" s="50">
        <v>7</v>
      </c>
      <c r="H11" s="50">
        <f t="shared" si="0"/>
        <v>0.79379999999999995</v>
      </c>
      <c r="I11" s="51">
        <f t="shared" si="1"/>
        <v>2.6459999999999999</v>
      </c>
    </row>
    <row r="12" spans="1:9" ht="18.75" customHeight="1" x14ac:dyDescent="0.25">
      <c r="A12" s="34">
        <v>11</v>
      </c>
      <c r="B12" s="32" t="s">
        <v>391</v>
      </c>
      <c r="C12" s="32" t="s">
        <v>403</v>
      </c>
      <c r="D12" s="33">
        <v>11.45</v>
      </c>
      <c r="E12" s="32" t="s">
        <v>8</v>
      </c>
      <c r="F12" s="32" t="s">
        <v>13</v>
      </c>
      <c r="G12" s="50">
        <v>7</v>
      </c>
      <c r="H12" s="50">
        <f t="shared" si="0"/>
        <v>24.044999999999998</v>
      </c>
      <c r="I12" s="51">
        <f t="shared" si="1"/>
        <v>80.149999999999991</v>
      </c>
    </row>
    <row r="13" spans="1:9" ht="18.75" customHeight="1" x14ac:dyDescent="0.25">
      <c r="A13" s="34">
        <v>12</v>
      </c>
      <c r="B13" s="34" t="s">
        <v>391</v>
      </c>
      <c r="C13" s="34" t="s">
        <v>404</v>
      </c>
      <c r="D13" s="35">
        <v>22.986000000000001</v>
      </c>
      <c r="E13" s="34" t="s">
        <v>8</v>
      </c>
      <c r="F13" s="34" t="s">
        <v>27</v>
      </c>
      <c r="G13" s="50">
        <v>7</v>
      </c>
      <c r="H13" s="50">
        <f t="shared" si="0"/>
        <v>48.270600000000002</v>
      </c>
      <c r="I13" s="51">
        <f t="shared" si="1"/>
        <v>160.90200000000002</v>
      </c>
    </row>
    <row r="14" spans="1:9" ht="18.75" customHeight="1" x14ac:dyDescent="0.25">
      <c r="A14" s="34">
        <v>13</v>
      </c>
      <c r="B14" s="34" t="s">
        <v>391</v>
      </c>
      <c r="C14" s="34" t="s">
        <v>405</v>
      </c>
      <c r="D14" s="35">
        <v>6.4989999999999997</v>
      </c>
      <c r="E14" s="34" t="s">
        <v>8</v>
      </c>
      <c r="F14" s="34" t="s">
        <v>13</v>
      </c>
      <c r="G14" s="50">
        <v>7</v>
      </c>
      <c r="H14" s="50">
        <f t="shared" si="0"/>
        <v>13.647899999999998</v>
      </c>
      <c r="I14" s="51">
        <f t="shared" si="1"/>
        <v>45.492999999999995</v>
      </c>
    </row>
    <row r="15" spans="1:9" ht="18.75" customHeight="1" x14ac:dyDescent="0.25">
      <c r="A15" s="34">
        <v>14</v>
      </c>
      <c r="B15" s="34" t="s">
        <v>391</v>
      </c>
      <c r="C15" s="34" t="s">
        <v>406</v>
      </c>
      <c r="D15" s="35">
        <v>122.49299999999999</v>
      </c>
      <c r="E15" s="34" t="s">
        <v>8</v>
      </c>
      <c r="F15" s="34" t="s">
        <v>27</v>
      </c>
      <c r="G15" s="50">
        <v>7</v>
      </c>
      <c r="H15" s="50">
        <f t="shared" si="0"/>
        <v>257.2353</v>
      </c>
      <c r="I15" s="51">
        <f t="shared" si="1"/>
        <v>857.45100000000002</v>
      </c>
    </row>
    <row r="16" spans="1:9" ht="18.75" customHeight="1" x14ac:dyDescent="0.25">
      <c r="A16" s="34">
        <v>15</v>
      </c>
      <c r="B16" s="34" t="s">
        <v>391</v>
      </c>
      <c r="C16" s="34" t="s">
        <v>407</v>
      </c>
      <c r="D16" s="35">
        <v>3.8370000000000002</v>
      </c>
      <c r="E16" s="34" t="s">
        <v>8</v>
      </c>
      <c r="F16" s="34" t="s">
        <v>13</v>
      </c>
      <c r="G16" s="50">
        <v>7</v>
      </c>
      <c r="H16" s="50">
        <f t="shared" si="0"/>
        <v>8.0577000000000005</v>
      </c>
      <c r="I16" s="51">
        <f t="shared" si="1"/>
        <v>26.859000000000002</v>
      </c>
    </row>
    <row r="17" spans="1:9" ht="18.75" customHeight="1" x14ac:dyDescent="0.25">
      <c r="A17" s="34">
        <v>16</v>
      </c>
      <c r="B17" s="34" t="s">
        <v>391</v>
      </c>
      <c r="C17" s="34" t="s">
        <v>408</v>
      </c>
      <c r="D17" s="35">
        <v>0.112</v>
      </c>
      <c r="E17" s="34" t="s">
        <v>8</v>
      </c>
      <c r="F17" s="34" t="s">
        <v>27</v>
      </c>
      <c r="G17" s="50">
        <v>7</v>
      </c>
      <c r="H17" s="50">
        <f t="shared" si="0"/>
        <v>0.23519999999999999</v>
      </c>
      <c r="I17" s="51">
        <f t="shared" si="1"/>
        <v>0.78400000000000003</v>
      </c>
    </row>
    <row r="18" spans="1:9" ht="18.75" customHeight="1" x14ac:dyDescent="0.25">
      <c r="A18" s="34">
        <v>17</v>
      </c>
      <c r="B18" s="34" t="s">
        <v>391</v>
      </c>
      <c r="C18" s="34" t="s">
        <v>409</v>
      </c>
      <c r="D18" s="35">
        <v>0.04</v>
      </c>
      <c r="E18" s="34" t="s">
        <v>8</v>
      </c>
      <c r="F18" s="34" t="s">
        <v>27</v>
      </c>
      <c r="G18" s="50">
        <v>7</v>
      </c>
      <c r="H18" s="50">
        <f t="shared" si="0"/>
        <v>8.4000000000000005E-2</v>
      </c>
      <c r="I18" s="51">
        <f t="shared" si="1"/>
        <v>0.28000000000000003</v>
      </c>
    </row>
    <row r="19" spans="1:9" ht="18.75" customHeight="1" x14ac:dyDescent="0.25">
      <c r="A19" s="34">
        <v>18</v>
      </c>
      <c r="B19" s="34" t="s">
        <v>391</v>
      </c>
      <c r="C19" s="34" t="s">
        <v>410</v>
      </c>
      <c r="D19" s="35">
        <v>0.27100000000000002</v>
      </c>
      <c r="E19" s="34" t="s">
        <v>8</v>
      </c>
      <c r="F19" s="34" t="s">
        <v>13</v>
      </c>
      <c r="G19" s="50">
        <v>7</v>
      </c>
      <c r="H19" s="50">
        <f t="shared" si="0"/>
        <v>0.56910000000000005</v>
      </c>
      <c r="I19" s="51">
        <f t="shared" si="1"/>
        <v>1.8970000000000002</v>
      </c>
    </row>
    <row r="20" spans="1:9" ht="18.75" customHeight="1" x14ac:dyDescent="0.25">
      <c r="A20" s="34">
        <v>19</v>
      </c>
      <c r="B20" s="34" t="s">
        <v>391</v>
      </c>
      <c r="C20" s="34" t="s">
        <v>411</v>
      </c>
      <c r="D20" s="35">
        <v>0.26700000000000002</v>
      </c>
      <c r="E20" s="34" t="s">
        <v>8</v>
      </c>
      <c r="F20" s="34" t="s">
        <v>13</v>
      </c>
      <c r="G20" s="50">
        <v>7</v>
      </c>
      <c r="H20" s="50">
        <f t="shared" si="0"/>
        <v>0.56070000000000009</v>
      </c>
      <c r="I20" s="51">
        <f t="shared" si="1"/>
        <v>1.8690000000000002</v>
      </c>
    </row>
    <row r="21" spans="1:9" ht="18.75" customHeight="1" x14ac:dyDescent="0.25">
      <c r="A21" s="34">
        <v>20</v>
      </c>
      <c r="B21" s="34" t="s">
        <v>391</v>
      </c>
      <c r="C21" s="34" t="s">
        <v>412</v>
      </c>
      <c r="D21" s="35">
        <v>0.71399999999999997</v>
      </c>
      <c r="E21" s="34" t="s">
        <v>8</v>
      </c>
      <c r="F21" s="34" t="s">
        <v>13</v>
      </c>
      <c r="G21" s="50">
        <v>7</v>
      </c>
      <c r="H21" s="50">
        <f t="shared" si="0"/>
        <v>1.4993999999999998</v>
      </c>
      <c r="I21" s="51">
        <f t="shared" si="1"/>
        <v>4.9979999999999993</v>
      </c>
    </row>
    <row r="22" spans="1:9" ht="18.75" customHeight="1" x14ac:dyDescent="0.25">
      <c r="A22" s="34">
        <v>21</v>
      </c>
      <c r="B22" s="34" t="s">
        <v>391</v>
      </c>
      <c r="C22" s="34" t="s">
        <v>413</v>
      </c>
      <c r="D22" s="35">
        <v>0.68200000000000005</v>
      </c>
      <c r="E22" s="34" t="s">
        <v>8</v>
      </c>
      <c r="F22" s="34" t="s">
        <v>13</v>
      </c>
      <c r="G22" s="50">
        <v>7</v>
      </c>
      <c r="H22" s="50">
        <f t="shared" si="0"/>
        <v>1.4321999999999999</v>
      </c>
      <c r="I22" s="51">
        <f t="shared" si="1"/>
        <v>4.774</v>
      </c>
    </row>
    <row r="23" spans="1:9" ht="18.75" customHeight="1" x14ac:dyDescent="0.25">
      <c r="A23" s="34">
        <v>22</v>
      </c>
      <c r="B23" s="34" t="s">
        <v>391</v>
      </c>
      <c r="C23" s="34" t="s">
        <v>414</v>
      </c>
      <c r="D23" s="35">
        <v>14.441000000000001</v>
      </c>
      <c r="E23" s="34" t="s">
        <v>8</v>
      </c>
      <c r="F23" s="34" t="s">
        <v>16</v>
      </c>
      <c r="G23" s="50">
        <v>7</v>
      </c>
      <c r="H23" s="50">
        <f t="shared" si="0"/>
        <v>30.3261</v>
      </c>
      <c r="I23" s="51">
        <f t="shared" si="1"/>
        <v>101.087</v>
      </c>
    </row>
    <row r="24" spans="1:9" ht="18.75" customHeight="1" x14ac:dyDescent="0.25">
      <c r="A24" s="34">
        <v>23</v>
      </c>
      <c r="B24" s="34" t="s">
        <v>391</v>
      </c>
      <c r="C24" s="34" t="s">
        <v>416</v>
      </c>
      <c r="D24" s="35">
        <v>5.0369999999999999</v>
      </c>
      <c r="E24" s="34" t="s">
        <v>8</v>
      </c>
      <c r="F24" s="34" t="s">
        <v>13</v>
      </c>
      <c r="G24" s="50">
        <v>7</v>
      </c>
      <c r="H24" s="50">
        <f t="shared" si="0"/>
        <v>10.5777</v>
      </c>
      <c r="I24" s="51">
        <f t="shared" si="1"/>
        <v>35.259</v>
      </c>
    </row>
    <row r="25" spans="1:9" ht="18.75" customHeight="1" x14ac:dyDescent="0.25">
      <c r="A25" s="34">
        <v>24</v>
      </c>
      <c r="B25" s="34" t="s">
        <v>391</v>
      </c>
      <c r="C25" s="34" t="s">
        <v>415</v>
      </c>
      <c r="D25" s="35">
        <v>1.7729999999999999</v>
      </c>
      <c r="E25" s="34" t="s">
        <v>8</v>
      </c>
      <c r="F25" s="34" t="s">
        <v>13</v>
      </c>
      <c r="G25" s="50">
        <v>7</v>
      </c>
      <c r="H25" s="50">
        <f t="shared" si="0"/>
        <v>3.7232999999999996</v>
      </c>
      <c r="I25" s="51">
        <f t="shared" si="1"/>
        <v>12.411</v>
      </c>
    </row>
    <row r="26" spans="1:9" ht="18.75" customHeight="1" x14ac:dyDescent="0.25">
      <c r="A26" s="52"/>
      <c r="B26" s="52"/>
      <c r="C26" s="52"/>
      <c r="D26" s="53">
        <f>SUM(D2:D25)</f>
        <v>1103.0360000000001</v>
      </c>
      <c r="E26" s="52"/>
      <c r="F26" s="52"/>
      <c r="G26" s="52"/>
      <c r="H26" s="52"/>
      <c r="I26" s="52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XFD1"/>
    </sheetView>
  </sheetViews>
  <sheetFormatPr defaultRowHeight="18" customHeight="1" x14ac:dyDescent="0.25"/>
  <cols>
    <col min="1" max="1" width="6" style="6" customWidth="1"/>
    <col min="2" max="2" width="11.85546875" style="6" customWidth="1"/>
    <col min="3" max="3" width="13.7109375" style="6" customWidth="1"/>
    <col min="4" max="4" width="13" style="6" customWidth="1"/>
    <col min="5" max="5" width="19" style="6" customWidth="1"/>
    <col min="6" max="6" width="12.5703125" style="6" customWidth="1"/>
    <col min="7" max="7" width="12.85546875" style="6" customWidth="1"/>
    <col min="8" max="8" width="22.140625" style="6" customWidth="1"/>
    <col min="9" max="9" width="17.5703125" style="6" customWidth="1"/>
    <col min="10" max="16384" width="9.140625" style="6"/>
  </cols>
  <sheetData>
    <row r="1" spans="1:9" ht="27.7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" customHeight="1" x14ac:dyDescent="0.25">
      <c r="A2" s="34">
        <v>1</v>
      </c>
      <c r="B2" s="34" t="s">
        <v>417</v>
      </c>
      <c r="C2" s="34" t="s">
        <v>418</v>
      </c>
      <c r="D2" s="27">
        <v>441.24099999999999</v>
      </c>
      <c r="E2" s="26" t="s">
        <v>8</v>
      </c>
      <c r="F2" s="26" t="s">
        <v>16</v>
      </c>
      <c r="G2" s="50">
        <v>7</v>
      </c>
      <c r="H2" s="50">
        <f>I2*30%</f>
        <v>926.60609999999997</v>
      </c>
      <c r="I2" s="72">
        <f>D2*G2</f>
        <v>3088.6869999999999</v>
      </c>
    </row>
    <row r="3" spans="1:9" ht="18" customHeight="1" x14ac:dyDescent="0.25">
      <c r="A3" s="34">
        <v>2</v>
      </c>
      <c r="B3" s="34" t="s">
        <v>417</v>
      </c>
      <c r="C3" s="34" t="s">
        <v>419</v>
      </c>
      <c r="D3" s="35">
        <v>12.584</v>
      </c>
      <c r="E3" s="34" t="s">
        <v>8</v>
      </c>
      <c r="F3" s="34" t="s">
        <v>11</v>
      </c>
      <c r="G3" s="50">
        <v>7</v>
      </c>
      <c r="H3" s="50">
        <f t="shared" ref="H3:H26" si="0">I3*30%</f>
        <v>26.426399999999997</v>
      </c>
      <c r="I3" s="72">
        <f t="shared" ref="I3:I26" si="1">D3*G3</f>
        <v>88.087999999999994</v>
      </c>
    </row>
    <row r="4" spans="1:9" ht="18" customHeight="1" x14ac:dyDescent="0.25">
      <c r="A4" s="34">
        <v>3</v>
      </c>
      <c r="B4" s="34" t="s">
        <v>417</v>
      </c>
      <c r="C4" s="34" t="s">
        <v>420</v>
      </c>
      <c r="D4" s="35">
        <v>2.88</v>
      </c>
      <c r="E4" s="34" t="s">
        <v>8</v>
      </c>
      <c r="F4" s="34" t="s">
        <v>11</v>
      </c>
      <c r="G4" s="50">
        <v>7</v>
      </c>
      <c r="H4" s="50">
        <f t="shared" si="0"/>
        <v>6.048</v>
      </c>
      <c r="I4" s="72">
        <f t="shared" si="1"/>
        <v>20.16</v>
      </c>
    </row>
    <row r="5" spans="1:9" ht="18" customHeight="1" x14ac:dyDescent="0.25">
      <c r="A5" s="34">
        <v>4</v>
      </c>
      <c r="B5" s="32" t="s">
        <v>417</v>
      </c>
      <c r="C5" s="32" t="s">
        <v>421</v>
      </c>
      <c r="D5" s="33">
        <v>127.619</v>
      </c>
      <c r="E5" s="32" t="s">
        <v>8</v>
      </c>
      <c r="F5" s="32" t="s">
        <v>11</v>
      </c>
      <c r="G5" s="50">
        <v>7</v>
      </c>
      <c r="H5" s="50">
        <f t="shared" si="0"/>
        <v>267.99989999999997</v>
      </c>
      <c r="I5" s="72">
        <f t="shared" si="1"/>
        <v>893.33299999999997</v>
      </c>
    </row>
    <row r="6" spans="1:9" ht="18" customHeight="1" x14ac:dyDescent="0.25">
      <c r="A6" s="34">
        <v>5</v>
      </c>
      <c r="B6" s="32" t="s">
        <v>417</v>
      </c>
      <c r="C6" s="32" t="s">
        <v>422</v>
      </c>
      <c r="D6" s="33">
        <v>9.8829999999999991</v>
      </c>
      <c r="E6" s="32" t="s">
        <v>8</v>
      </c>
      <c r="F6" s="32" t="s">
        <v>11</v>
      </c>
      <c r="G6" s="50">
        <v>7</v>
      </c>
      <c r="H6" s="50">
        <f t="shared" si="0"/>
        <v>20.754299999999997</v>
      </c>
      <c r="I6" s="72">
        <f t="shared" si="1"/>
        <v>69.180999999999997</v>
      </c>
    </row>
    <row r="7" spans="1:9" ht="18" customHeight="1" x14ac:dyDescent="0.25">
      <c r="A7" s="34">
        <v>6</v>
      </c>
      <c r="B7" s="32" t="s">
        <v>417</v>
      </c>
      <c r="C7" s="32" t="s">
        <v>423</v>
      </c>
      <c r="D7" s="33">
        <v>10.414999999999999</v>
      </c>
      <c r="E7" s="32" t="s">
        <v>8</v>
      </c>
      <c r="F7" s="32" t="s">
        <v>11</v>
      </c>
      <c r="G7" s="50">
        <v>7</v>
      </c>
      <c r="H7" s="50">
        <f t="shared" si="0"/>
        <v>21.871500000000001</v>
      </c>
      <c r="I7" s="72">
        <f t="shared" si="1"/>
        <v>72.905000000000001</v>
      </c>
    </row>
    <row r="8" spans="1:9" ht="18" customHeight="1" x14ac:dyDescent="0.25">
      <c r="A8" s="34">
        <v>7</v>
      </c>
      <c r="B8" s="34" t="s">
        <v>417</v>
      </c>
      <c r="C8" s="34" t="s">
        <v>424</v>
      </c>
      <c r="D8" s="35">
        <v>36.152999999999999</v>
      </c>
      <c r="E8" s="34" t="s">
        <v>8</v>
      </c>
      <c r="F8" s="34" t="s">
        <v>16</v>
      </c>
      <c r="G8" s="50">
        <v>7</v>
      </c>
      <c r="H8" s="50">
        <f t="shared" si="0"/>
        <v>75.921300000000002</v>
      </c>
      <c r="I8" s="72">
        <f t="shared" si="1"/>
        <v>253.071</v>
      </c>
    </row>
    <row r="9" spans="1:9" ht="18" customHeight="1" x14ac:dyDescent="0.25">
      <c r="A9" s="34">
        <v>8</v>
      </c>
      <c r="B9" s="34" t="s">
        <v>417</v>
      </c>
      <c r="C9" s="34" t="s">
        <v>425</v>
      </c>
      <c r="D9" s="35">
        <v>25.102</v>
      </c>
      <c r="E9" s="34" t="s">
        <v>8</v>
      </c>
      <c r="F9" s="34" t="s">
        <v>16</v>
      </c>
      <c r="G9" s="50">
        <v>7</v>
      </c>
      <c r="H9" s="50">
        <f t="shared" si="0"/>
        <v>52.714199999999998</v>
      </c>
      <c r="I9" s="72">
        <f t="shared" si="1"/>
        <v>175.714</v>
      </c>
    </row>
    <row r="10" spans="1:9" ht="18" customHeight="1" x14ac:dyDescent="0.25">
      <c r="A10" s="34">
        <v>9</v>
      </c>
      <c r="B10" s="34" t="s">
        <v>417</v>
      </c>
      <c r="C10" s="34" t="s">
        <v>426</v>
      </c>
      <c r="D10" s="35">
        <v>25.73</v>
      </c>
      <c r="E10" s="34" t="s">
        <v>8</v>
      </c>
      <c r="F10" s="34" t="s">
        <v>16</v>
      </c>
      <c r="G10" s="50">
        <v>7</v>
      </c>
      <c r="H10" s="50">
        <f t="shared" si="0"/>
        <v>54.033000000000001</v>
      </c>
      <c r="I10" s="72">
        <f t="shared" si="1"/>
        <v>180.11</v>
      </c>
    </row>
    <row r="11" spans="1:9" ht="18" customHeight="1" x14ac:dyDescent="0.25">
      <c r="A11" s="34">
        <v>10</v>
      </c>
      <c r="B11" s="34" t="s">
        <v>417</v>
      </c>
      <c r="C11" s="34" t="s">
        <v>427</v>
      </c>
      <c r="D11" s="35">
        <v>8.1890000000000001</v>
      </c>
      <c r="E11" s="34" t="s">
        <v>8</v>
      </c>
      <c r="F11" s="34" t="s">
        <v>11</v>
      </c>
      <c r="G11" s="50">
        <v>7</v>
      </c>
      <c r="H11" s="50">
        <f t="shared" si="0"/>
        <v>17.196899999999999</v>
      </c>
      <c r="I11" s="72">
        <f t="shared" si="1"/>
        <v>57.323</v>
      </c>
    </row>
    <row r="12" spans="1:9" ht="18" customHeight="1" x14ac:dyDescent="0.25">
      <c r="A12" s="34">
        <v>11</v>
      </c>
      <c r="B12" s="34" t="s">
        <v>417</v>
      </c>
      <c r="C12" s="34" t="s">
        <v>428</v>
      </c>
      <c r="D12" s="35">
        <v>106.651</v>
      </c>
      <c r="E12" s="34" t="s">
        <v>8</v>
      </c>
      <c r="F12" s="34" t="s">
        <v>11</v>
      </c>
      <c r="G12" s="50">
        <v>7</v>
      </c>
      <c r="H12" s="50">
        <f t="shared" si="0"/>
        <v>223.96709999999999</v>
      </c>
      <c r="I12" s="72">
        <f t="shared" si="1"/>
        <v>746.55700000000002</v>
      </c>
    </row>
    <row r="13" spans="1:9" ht="18" customHeight="1" x14ac:dyDescent="0.25">
      <c r="A13" s="34">
        <v>12</v>
      </c>
      <c r="B13" s="32" t="s">
        <v>417</v>
      </c>
      <c r="C13" s="32" t="s">
        <v>429</v>
      </c>
      <c r="D13" s="33">
        <v>63.213999999999999</v>
      </c>
      <c r="E13" s="32" t="s">
        <v>8</v>
      </c>
      <c r="F13" s="32" t="s">
        <v>16</v>
      </c>
      <c r="G13" s="50">
        <v>7</v>
      </c>
      <c r="H13" s="50">
        <f t="shared" si="0"/>
        <v>132.74939999999998</v>
      </c>
      <c r="I13" s="72">
        <f t="shared" si="1"/>
        <v>442.49799999999999</v>
      </c>
    </row>
    <row r="14" spans="1:9" ht="18" customHeight="1" x14ac:dyDescent="0.25">
      <c r="A14" s="34">
        <v>13</v>
      </c>
      <c r="B14" s="34" t="s">
        <v>417</v>
      </c>
      <c r="C14" s="34" t="s">
        <v>430</v>
      </c>
      <c r="D14" s="35">
        <v>155.072</v>
      </c>
      <c r="E14" s="34" t="s">
        <v>8</v>
      </c>
      <c r="F14" s="34" t="s">
        <v>16</v>
      </c>
      <c r="G14" s="50">
        <v>7</v>
      </c>
      <c r="H14" s="50">
        <f t="shared" si="0"/>
        <v>325.65119999999996</v>
      </c>
      <c r="I14" s="72">
        <f t="shared" si="1"/>
        <v>1085.5039999999999</v>
      </c>
    </row>
    <row r="15" spans="1:9" ht="18" customHeight="1" x14ac:dyDescent="0.25">
      <c r="A15" s="34">
        <v>14</v>
      </c>
      <c r="B15" s="32" t="s">
        <v>417</v>
      </c>
      <c r="C15" s="32" t="s">
        <v>431</v>
      </c>
      <c r="D15" s="33">
        <v>126.575</v>
      </c>
      <c r="E15" s="32" t="s">
        <v>8</v>
      </c>
      <c r="F15" s="32" t="s">
        <v>16</v>
      </c>
      <c r="G15" s="50">
        <v>7</v>
      </c>
      <c r="H15" s="50">
        <f t="shared" si="0"/>
        <v>265.8075</v>
      </c>
      <c r="I15" s="72">
        <f t="shared" si="1"/>
        <v>886.02499999999998</v>
      </c>
    </row>
    <row r="16" spans="1:9" ht="18" customHeight="1" x14ac:dyDescent="0.25">
      <c r="A16" s="34">
        <v>15</v>
      </c>
      <c r="B16" s="34" t="s">
        <v>417</v>
      </c>
      <c r="C16" s="34" t="s">
        <v>432</v>
      </c>
      <c r="D16" s="35">
        <v>343.27199999999999</v>
      </c>
      <c r="E16" s="34" t="s">
        <v>8</v>
      </c>
      <c r="F16" s="34" t="s">
        <v>11</v>
      </c>
      <c r="G16" s="50">
        <v>7</v>
      </c>
      <c r="H16" s="50">
        <f t="shared" si="0"/>
        <v>720.87119999999993</v>
      </c>
      <c r="I16" s="72">
        <f t="shared" si="1"/>
        <v>2402.904</v>
      </c>
    </row>
    <row r="17" spans="1:9" ht="18" customHeight="1" x14ac:dyDescent="0.25">
      <c r="A17" s="34">
        <v>16</v>
      </c>
      <c r="B17" s="34" t="s">
        <v>417</v>
      </c>
      <c r="C17" s="34" t="s">
        <v>433</v>
      </c>
      <c r="D17" s="35">
        <v>70.42</v>
      </c>
      <c r="E17" s="34" t="s">
        <v>8</v>
      </c>
      <c r="F17" s="34" t="s">
        <v>11</v>
      </c>
      <c r="G17" s="50">
        <v>7</v>
      </c>
      <c r="H17" s="50">
        <f t="shared" si="0"/>
        <v>147.88200000000001</v>
      </c>
      <c r="I17" s="72">
        <f t="shared" si="1"/>
        <v>492.94</v>
      </c>
    </row>
    <row r="18" spans="1:9" ht="18" customHeight="1" x14ac:dyDescent="0.25">
      <c r="A18" s="34">
        <v>17</v>
      </c>
      <c r="B18" s="32" t="s">
        <v>417</v>
      </c>
      <c r="C18" s="32" t="s">
        <v>434</v>
      </c>
      <c r="D18" s="33">
        <v>280.24700000000001</v>
      </c>
      <c r="E18" s="32" t="s">
        <v>8</v>
      </c>
      <c r="F18" s="32" t="s">
        <v>16</v>
      </c>
      <c r="G18" s="50">
        <v>7</v>
      </c>
      <c r="H18" s="50">
        <f t="shared" si="0"/>
        <v>588.51869999999997</v>
      </c>
      <c r="I18" s="72">
        <f t="shared" si="1"/>
        <v>1961.729</v>
      </c>
    </row>
    <row r="19" spans="1:9" ht="18" customHeight="1" x14ac:dyDescent="0.25">
      <c r="A19" s="34">
        <v>18</v>
      </c>
      <c r="B19" s="34" t="s">
        <v>417</v>
      </c>
      <c r="C19" s="34" t="s">
        <v>435</v>
      </c>
      <c r="D19" s="35">
        <v>9.6219999999999999</v>
      </c>
      <c r="E19" s="34" t="s">
        <v>8</v>
      </c>
      <c r="F19" s="34" t="s">
        <v>27</v>
      </c>
      <c r="G19" s="50">
        <v>7</v>
      </c>
      <c r="H19" s="50">
        <f t="shared" si="0"/>
        <v>20.206199999999999</v>
      </c>
      <c r="I19" s="72">
        <f t="shared" si="1"/>
        <v>67.353999999999999</v>
      </c>
    </row>
    <row r="20" spans="1:9" ht="18" customHeight="1" x14ac:dyDescent="0.25">
      <c r="A20" s="34">
        <v>19</v>
      </c>
      <c r="B20" s="34" t="s">
        <v>417</v>
      </c>
      <c r="C20" s="34" t="s">
        <v>436</v>
      </c>
      <c r="D20" s="35">
        <v>30.387</v>
      </c>
      <c r="E20" s="34" t="s">
        <v>8</v>
      </c>
      <c r="F20" s="34" t="s">
        <v>16</v>
      </c>
      <c r="G20" s="50">
        <v>7</v>
      </c>
      <c r="H20" s="50">
        <f t="shared" si="0"/>
        <v>63.8127</v>
      </c>
      <c r="I20" s="72">
        <f t="shared" si="1"/>
        <v>212.709</v>
      </c>
    </row>
    <row r="21" spans="1:9" ht="18" customHeight="1" x14ac:dyDescent="0.25">
      <c r="A21" s="34">
        <v>20</v>
      </c>
      <c r="B21" s="34" t="s">
        <v>417</v>
      </c>
      <c r="C21" s="34" t="s">
        <v>437</v>
      </c>
      <c r="D21" s="35">
        <v>46.786999999999999</v>
      </c>
      <c r="E21" s="34" t="s">
        <v>8</v>
      </c>
      <c r="F21" s="34" t="s">
        <v>16</v>
      </c>
      <c r="G21" s="50">
        <v>7</v>
      </c>
      <c r="H21" s="50">
        <f t="shared" si="0"/>
        <v>98.252700000000004</v>
      </c>
      <c r="I21" s="72">
        <f t="shared" si="1"/>
        <v>327.50900000000001</v>
      </c>
    </row>
    <row r="22" spans="1:9" ht="18" customHeight="1" x14ac:dyDescent="0.25">
      <c r="A22" s="34">
        <v>21</v>
      </c>
      <c r="B22" s="34" t="s">
        <v>417</v>
      </c>
      <c r="C22" s="34" t="s">
        <v>438</v>
      </c>
      <c r="D22" s="35">
        <v>30.542999999999999</v>
      </c>
      <c r="E22" s="34" t="s">
        <v>8</v>
      </c>
      <c r="F22" s="34" t="s">
        <v>16</v>
      </c>
      <c r="G22" s="50">
        <v>7</v>
      </c>
      <c r="H22" s="50">
        <f t="shared" si="0"/>
        <v>64.140299999999996</v>
      </c>
      <c r="I22" s="72">
        <f t="shared" si="1"/>
        <v>213.80099999999999</v>
      </c>
    </row>
    <row r="23" spans="1:9" ht="18" customHeight="1" x14ac:dyDescent="0.25">
      <c r="A23" s="34">
        <v>22</v>
      </c>
      <c r="B23" s="34" t="s">
        <v>417</v>
      </c>
      <c r="C23" s="34" t="s">
        <v>439</v>
      </c>
      <c r="D23" s="35">
        <v>20.372</v>
      </c>
      <c r="E23" s="34" t="s">
        <v>8</v>
      </c>
      <c r="F23" s="34" t="s">
        <v>16</v>
      </c>
      <c r="G23" s="50">
        <v>7</v>
      </c>
      <c r="H23" s="50">
        <f t="shared" si="0"/>
        <v>42.781199999999991</v>
      </c>
      <c r="I23" s="72">
        <f t="shared" si="1"/>
        <v>142.60399999999998</v>
      </c>
    </row>
    <row r="24" spans="1:9" ht="18" customHeight="1" x14ac:dyDescent="0.25">
      <c r="A24" s="34">
        <v>23</v>
      </c>
      <c r="B24" s="34" t="s">
        <v>417</v>
      </c>
      <c r="C24" s="34" t="s">
        <v>440</v>
      </c>
      <c r="D24" s="35">
        <v>25.635000000000002</v>
      </c>
      <c r="E24" s="34" t="s">
        <v>8</v>
      </c>
      <c r="F24" s="34" t="s">
        <v>16</v>
      </c>
      <c r="G24" s="50">
        <v>7</v>
      </c>
      <c r="H24" s="50">
        <f t="shared" si="0"/>
        <v>53.833500000000008</v>
      </c>
      <c r="I24" s="72">
        <f t="shared" si="1"/>
        <v>179.44500000000002</v>
      </c>
    </row>
    <row r="25" spans="1:9" ht="18" customHeight="1" x14ac:dyDescent="0.25">
      <c r="A25" s="34">
        <v>24</v>
      </c>
      <c r="B25" s="34" t="s">
        <v>417</v>
      </c>
      <c r="C25" s="34" t="s">
        <v>441</v>
      </c>
      <c r="D25" s="35">
        <v>2.1120000000000001</v>
      </c>
      <c r="E25" s="34" t="s">
        <v>8</v>
      </c>
      <c r="F25" s="34" t="s">
        <v>13</v>
      </c>
      <c r="G25" s="50">
        <v>7</v>
      </c>
      <c r="H25" s="50">
        <f t="shared" si="0"/>
        <v>4.4352</v>
      </c>
      <c r="I25" s="72">
        <f t="shared" si="1"/>
        <v>14.784000000000001</v>
      </c>
    </row>
    <row r="26" spans="1:9" ht="18" customHeight="1" x14ac:dyDescent="0.25">
      <c r="A26" s="34">
        <v>25</v>
      </c>
      <c r="B26" s="34" t="s">
        <v>417</v>
      </c>
      <c r="C26" s="34" t="s">
        <v>442</v>
      </c>
      <c r="D26" s="35">
        <v>4.1100000000000003</v>
      </c>
      <c r="E26" s="34" t="s">
        <v>8</v>
      </c>
      <c r="F26" s="34" t="s">
        <v>16</v>
      </c>
      <c r="G26" s="50">
        <v>7</v>
      </c>
      <c r="H26" s="50">
        <f t="shared" si="0"/>
        <v>8.6310000000000002</v>
      </c>
      <c r="I26" s="72">
        <f t="shared" si="1"/>
        <v>28.770000000000003</v>
      </c>
    </row>
    <row r="27" spans="1:9" ht="18" customHeight="1" x14ac:dyDescent="0.25">
      <c r="A27" s="52"/>
      <c r="B27" s="52"/>
      <c r="C27" s="52"/>
      <c r="D27" s="53">
        <f>SUM(D2:D26)</f>
        <v>2014.8149999999998</v>
      </c>
      <c r="E27" s="52"/>
      <c r="F27" s="52"/>
      <c r="G27" s="52"/>
      <c r="H27" s="52"/>
      <c r="I27" s="52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D5" sqref="D5"/>
    </sheetView>
  </sheetViews>
  <sheetFormatPr defaultRowHeight="18.75" customHeight="1" x14ac:dyDescent="0.25"/>
  <cols>
    <col min="1" max="1" width="5.85546875" style="6" customWidth="1"/>
    <col min="2" max="2" width="19.7109375" style="6" customWidth="1"/>
    <col min="3" max="3" width="13.7109375" style="6" customWidth="1"/>
    <col min="4" max="4" width="11.5703125" style="6" customWidth="1"/>
    <col min="5" max="5" width="18.42578125" style="6" customWidth="1"/>
    <col min="6" max="6" width="11.7109375" style="6" customWidth="1"/>
    <col min="7" max="7" width="14.28515625" style="6" customWidth="1"/>
    <col min="8" max="8" width="17" style="6" customWidth="1"/>
    <col min="9" max="9" width="19" style="6" customWidth="1"/>
    <col min="10" max="16384" width="9.140625" style="6"/>
  </cols>
  <sheetData>
    <row r="1" spans="1:9" ht="27.7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4">
        <v>1</v>
      </c>
      <c r="B2" s="34" t="s">
        <v>443</v>
      </c>
      <c r="C2" s="34" t="s">
        <v>444</v>
      </c>
      <c r="D2" s="35">
        <v>0.56499999999999995</v>
      </c>
      <c r="E2" s="34" t="s">
        <v>8</v>
      </c>
      <c r="F2" s="34" t="s">
        <v>13</v>
      </c>
      <c r="G2" s="39">
        <v>7</v>
      </c>
      <c r="H2" s="39">
        <f>I2*30%</f>
        <v>1.1864999999999999</v>
      </c>
      <c r="I2" s="72">
        <f>D2*G2</f>
        <v>3.9549999999999996</v>
      </c>
    </row>
    <row r="3" spans="1:9" ht="18.75" customHeight="1" x14ac:dyDescent="0.25">
      <c r="A3" s="34">
        <v>2</v>
      </c>
      <c r="B3" s="34" t="s">
        <v>443</v>
      </c>
      <c r="C3" s="34" t="s">
        <v>445</v>
      </c>
      <c r="D3" s="35">
        <v>7.7910000000000004</v>
      </c>
      <c r="E3" s="34" t="s">
        <v>8</v>
      </c>
      <c r="F3" s="34" t="s">
        <v>13</v>
      </c>
      <c r="G3" s="39">
        <v>7</v>
      </c>
      <c r="H3" s="39">
        <f t="shared" ref="H3:H24" si="0">I3*30%</f>
        <v>16.3611</v>
      </c>
      <c r="I3" s="72">
        <f t="shared" ref="I3:I24" si="1">D3*G3</f>
        <v>54.537000000000006</v>
      </c>
    </row>
    <row r="4" spans="1:9" ht="18.75" customHeight="1" x14ac:dyDescent="0.25">
      <c r="A4" s="34">
        <v>3</v>
      </c>
      <c r="B4" s="34" t="s">
        <v>443</v>
      </c>
      <c r="C4" s="34" t="s">
        <v>446</v>
      </c>
      <c r="D4" s="35">
        <v>2.99</v>
      </c>
      <c r="E4" s="34" t="s">
        <v>8</v>
      </c>
      <c r="F4" s="34" t="s">
        <v>13</v>
      </c>
      <c r="G4" s="39">
        <v>7</v>
      </c>
      <c r="H4" s="39">
        <f t="shared" si="0"/>
        <v>6.2789999999999999</v>
      </c>
      <c r="I4" s="72">
        <f t="shared" si="1"/>
        <v>20.93</v>
      </c>
    </row>
    <row r="5" spans="1:9" ht="18.75" customHeight="1" x14ac:dyDescent="0.25">
      <c r="A5" s="34">
        <v>4</v>
      </c>
      <c r="B5" s="34" t="s">
        <v>443</v>
      </c>
      <c r="C5" s="34" t="s">
        <v>447</v>
      </c>
      <c r="D5" s="35">
        <v>5.0069999999999997</v>
      </c>
      <c r="E5" s="34" t="s">
        <v>8</v>
      </c>
      <c r="F5" s="34" t="s">
        <v>13</v>
      </c>
      <c r="G5" s="39">
        <v>7</v>
      </c>
      <c r="H5" s="39">
        <f t="shared" si="0"/>
        <v>10.514699999999999</v>
      </c>
      <c r="I5" s="72">
        <f t="shared" si="1"/>
        <v>35.048999999999999</v>
      </c>
    </row>
    <row r="6" spans="1:9" ht="18.75" customHeight="1" x14ac:dyDescent="0.25">
      <c r="A6" s="34">
        <v>5</v>
      </c>
      <c r="B6" s="34" t="s">
        <v>443</v>
      </c>
      <c r="C6" s="34" t="s">
        <v>448</v>
      </c>
      <c r="D6" s="35">
        <v>8.8209999999999997</v>
      </c>
      <c r="E6" s="34" t="s">
        <v>8</v>
      </c>
      <c r="F6" s="34" t="s">
        <v>13</v>
      </c>
      <c r="G6" s="39">
        <v>7</v>
      </c>
      <c r="H6" s="39">
        <f t="shared" si="0"/>
        <v>18.524100000000001</v>
      </c>
      <c r="I6" s="72">
        <f t="shared" si="1"/>
        <v>61.747</v>
      </c>
    </row>
    <row r="7" spans="1:9" ht="18.75" customHeight="1" x14ac:dyDescent="0.25">
      <c r="A7" s="34">
        <v>6</v>
      </c>
      <c r="B7" s="32" t="s">
        <v>443</v>
      </c>
      <c r="C7" s="32" t="s">
        <v>449</v>
      </c>
      <c r="D7" s="33">
        <v>7.0359999999999996</v>
      </c>
      <c r="E7" s="32" t="s">
        <v>8</v>
      </c>
      <c r="F7" s="32" t="s">
        <v>16</v>
      </c>
      <c r="G7" s="39">
        <v>7</v>
      </c>
      <c r="H7" s="39">
        <f t="shared" si="0"/>
        <v>14.775599999999997</v>
      </c>
      <c r="I7" s="72">
        <f t="shared" si="1"/>
        <v>49.251999999999995</v>
      </c>
    </row>
    <row r="8" spans="1:9" ht="18.75" customHeight="1" x14ac:dyDescent="0.25">
      <c r="A8" s="34">
        <v>7</v>
      </c>
      <c r="B8" s="34" t="s">
        <v>443</v>
      </c>
      <c r="C8" s="34" t="s">
        <v>450</v>
      </c>
      <c r="D8" s="35">
        <v>9.9179999999999993</v>
      </c>
      <c r="E8" s="34" t="s">
        <v>8</v>
      </c>
      <c r="F8" s="34" t="s">
        <v>16</v>
      </c>
      <c r="G8" s="39">
        <v>7</v>
      </c>
      <c r="H8" s="39">
        <f t="shared" si="0"/>
        <v>20.827799999999996</v>
      </c>
      <c r="I8" s="72">
        <f t="shared" si="1"/>
        <v>69.425999999999988</v>
      </c>
    </row>
    <row r="9" spans="1:9" ht="18.75" customHeight="1" x14ac:dyDescent="0.25">
      <c r="A9" s="34">
        <v>8</v>
      </c>
      <c r="B9" s="34" t="s">
        <v>443</v>
      </c>
      <c r="C9" s="34" t="s">
        <v>451</v>
      </c>
      <c r="D9" s="35">
        <v>0.39700000000000002</v>
      </c>
      <c r="E9" s="34" t="s">
        <v>8</v>
      </c>
      <c r="F9" s="34" t="s">
        <v>16</v>
      </c>
      <c r="G9" s="39">
        <v>7</v>
      </c>
      <c r="H9" s="39">
        <f t="shared" si="0"/>
        <v>0.8337</v>
      </c>
      <c r="I9" s="72">
        <f t="shared" si="1"/>
        <v>2.7789999999999999</v>
      </c>
    </row>
    <row r="10" spans="1:9" ht="18.75" customHeight="1" x14ac:dyDescent="0.25">
      <c r="A10" s="34">
        <v>9</v>
      </c>
      <c r="B10" s="34" t="s">
        <v>443</v>
      </c>
      <c r="C10" s="34" t="s">
        <v>452</v>
      </c>
      <c r="D10" s="35">
        <v>5.9589999999999996</v>
      </c>
      <c r="E10" s="34" t="s">
        <v>8</v>
      </c>
      <c r="F10" s="34" t="s">
        <v>13</v>
      </c>
      <c r="G10" s="39">
        <v>7</v>
      </c>
      <c r="H10" s="39">
        <f t="shared" si="0"/>
        <v>12.513899999999998</v>
      </c>
      <c r="I10" s="72">
        <f t="shared" si="1"/>
        <v>41.712999999999994</v>
      </c>
    </row>
    <row r="11" spans="1:9" ht="18.75" customHeight="1" x14ac:dyDescent="0.25">
      <c r="A11" s="34">
        <v>10</v>
      </c>
      <c r="B11" s="34" t="s">
        <v>443</v>
      </c>
      <c r="C11" s="34" t="s">
        <v>453</v>
      </c>
      <c r="D11" s="35">
        <v>0.74399999999999999</v>
      </c>
      <c r="E11" s="34" t="s">
        <v>8</v>
      </c>
      <c r="F11" s="34" t="s">
        <v>11</v>
      </c>
      <c r="G11" s="39">
        <v>7</v>
      </c>
      <c r="H11" s="39">
        <f t="shared" si="0"/>
        <v>1.5624</v>
      </c>
      <c r="I11" s="72">
        <f t="shared" si="1"/>
        <v>5.2080000000000002</v>
      </c>
    </row>
    <row r="12" spans="1:9" ht="18.75" customHeight="1" x14ac:dyDescent="0.25">
      <c r="A12" s="34">
        <v>11</v>
      </c>
      <c r="B12" s="32" t="s">
        <v>443</v>
      </c>
      <c r="C12" s="32" t="s">
        <v>454</v>
      </c>
      <c r="D12" s="33">
        <v>23.423999999999999</v>
      </c>
      <c r="E12" s="32" t="s">
        <v>8</v>
      </c>
      <c r="F12" s="32" t="s">
        <v>11</v>
      </c>
      <c r="G12" s="39">
        <v>7</v>
      </c>
      <c r="H12" s="39">
        <f t="shared" si="0"/>
        <v>49.190399999999997</v>
      </c>
      <c r="I12" s="72">
        <f t="shared" si="1"/>
        <v>163.96799999999999</v>
      </c>
    </row>
    <row r="13" spans="1:9" ht="18.75" customHeight="1" x14ac:dyDescent="0.25">
      <c r="A13" s="34">
        <v>12</v>
      </c>
      <c r="B13" s="32" t="s">
        <v>443</v>
      </c>
      <c r="C13" s="32" t="s">
        <v>455</v>
      </c>
      <c r="D13" s="33">
        <v>11.554</v>
      </c>
      <c r="E13" s="32" t="s">
        <v>8</v>
      </c>
      <c r="F13" s="32" t="s">
        <v>11</v>
      </c>
      <c r="G13" s="39">
        <v>7</v>
      </c>
      <c r="H13" s="39">
        <f t="shared" si="0"/>
        <v>24.263400000000001</v>
      </c>
      <c r="I13" s="72">
        <f t="shared" si="1"/>
        <v>80.878</v>
      </c>
    </row>
    <row r="14" spans="1:9" ht="18.75" customHeight="1" x14ac:dyDescent="0.25">
      <c r="A14" s="34">
        <v>13</v>
      </c>
      <c r="B14" s="34" t="s">
        <v>443</v>
      </c>
      <c r="C14" s="34" t="s">
        <v>456</v>
      </c>
      <c r="D14" s="35">
        <v>11.768000000000001</v>
      </c>
      <c r="E14" s="34" t="s">
        <v>8</v>
      </c>
      <c r="F14" s="34" t="s">
        <v>9</v>
      </c>
      <c r="G14" s="39">
        <v>7</v>
      </c>
      <c r="H14" s="39">
        <f t="shared" si="0"/>
        <v>24.712800000000001</v>
      </c>
      <c r="I14" s="72">
        <f t="shared" si="1"/>
        <v>82.376000000000005</v>
      </c>
    </row>
    <row r="15" spans="1:9" ht="18.75" customHeight="1" x14ac:dyDescent="0.25">
      <c r="A15" s="34">
        <v>14</v>
      </c>
      <c r="B15" s="32" t="s">
        <v>443</v>
      </c>
      <c r="C15" s="32" t="s">
        <v>457</v>
      </c>
      <c r="D15" s="33">
        <v>197.16</v>
      </c>
      <c r="E15" s="32" t="s">
        <v>8</v>
      </c>
      <c r="F15" s="32" t="s">
        <v>16</v>
      </c>
      <c r="G15" s="39">
        <v>7</v>
      </c>
      <c r="H15" s="39">
        <f t="shared" si="0"/>
        <v>414.03599999999994</v>
      </c>
      <c r="I15" s="72">
        <f t="shared" si="1"/>
        <v>1380.12</v>
      </c>
    </row>
    <row r="16" spans="1:9" ht="18.75" customHeight="1" x14ac:dyDescent="0.25">
      <c r="A16" s="34">
        <v>15</v>
      </c>
      <c r="B16" s="32" t="s">
        <v>443</v>
      </c>
      <c r="C16" s="32" t="s">
        <v>458</v>
      </c>
      <c r="D16" s="33">
        <v>18.396999999999998</v>
      </c>
      <c r="E16" s="32" t="s">
        <v>8</v>
      </c>
      <c r="F16" s="32" t="s">
        <v>13</v>
      </c>
      <c r="G16" s="39">
        <v>7</v>
      </c>
      <c r="H16" s="39">
        <f t="shared" si="0"/>
        <v>38.633699999999997</v>
      </c>
      <c r="I16" s="72">
        <f t="shared" si="1"/>
        <v>128.779</v>
      </c>
    </row>
    <row r="17" spans="1:9" ht="18.75" customHeight="1" x14ac:dyDescent="0.25">
      <c r="A17" s="34">
        <v>16</v>
      </c>
      <c r="B17" s="32" t="s">
        <v>443</v>
      </c>
      <c r="C17" s="32" t="s">
        <v>459</v>
      </c>
      <c r="D17" s="33">
        <v>9.5459999999999994</v>
      </c>
      <c r="E17" s="32" t="s">
        <v>8</v>
      </c>
      <c r="F17" s="32" t="s">
        <v>13</v>
      </c>
      <c r="G17" s="39">
        <v>7</v>
      </c>
      <c r="H17" s="39">
        <f t="shared" si="0"/>
        <v>20.046600000000002</v>
      </c>
      <c r="I17" s="72">
        <f t="shared" si="1"/>
        <v>66.822000000000003</v>
      </c>
    </row>
    <row r="18" spans="1:9" ht="18.75" customHeight="1" x14ac:dyDescent="0.25">
      <c r="A18" s="34">
        <v>17</v>
      </c>
      <c r="B18" s="34" t="s">
        <v>443</v>
      </c>
      <c r="C18" s="34" t="s">
        <v>460</v>
      </c>
      <c r="D18" s="35">
        <v>15.238</v>
      </c>
      <c r="E18" s="34" t="s">
        <v>8</v>
      </c>
      <c r="F18" s="34" t="s">
        <v>16</v>
      </c>
      <c r="G18" s="39">
        <v>7</v>
      </c>
      <c r="H18" s="39">
        <f t="shared" si="0"/>
        <v>31.999799999999997</v>
      </c>
      <c r="I18" s="72">
        <f t="shared" si="1"/>
        <v>106.666</v>
      </c>
    </row>
    <row r="19" spans="1:9" ht="18.75" customHeight="1" x14ac:dyDescent="0.25">
      <c r="A19" s="34">
        <v>18</v>
      </c>
      <c r="B19" s="34" t="s">
        <v>443</v>
      </c>
      <c r="C19" s="34" t="s">
        <v>461</v>
      </c>
      <c r="D19" s="35">
        <v>0.125</v>
      </c>
      <c r="E19" s="34" t="s">
        <v>8</v>
      </c>
      <c r="F19" s="34" t="s">
        <v>13</v>
      </c>
      <c r="G19" s="39">
        <v>7</v>
      </c>
      <c r="H19" s="39">
        <f t="shared" si="0"/>
        <v>0.26250000000000001</v>
      </c>
      <c r="I19" s="72">
        <f t="shared" si="1"/>
        <v>0.875</v>
      </c>
    </row>
    <row r="20" spans="1:9" ht="18.75" customHeight="1" x14ac:dyDescent="0.25">
      <c r="A20" s="34">
        <v>19</v>
      </c>
      <c r="B20" s="34" t="s">
        <v>443</v>
      </c>
      <c r="C20" s="34" t="s">
        <v>462</v>
      </c>
      <c r="D20" s="35">
        <v>0.11799999999999999</v>
      </c>
      <c r="E20" s="34" t="s">
        <v>8</v>
      </c>
      <c r="F20" s="34" t="s">
        <v>13</v>
      </c>
      <c r="G20" s="39">
        <v>7</v>
      </c>
      <c r="H20" s="39">
        <f t="shared" si="0"/>
        <v>0.24779999999999996</v>
      </c>
      <c r="I20" s="72">
        <f t="shared" si="1"/>
        <v>0.82599999999999996</v>
      </c>
    </row>
    <row r="21" spans="1:9" ht="18.75" customHeight="1" x14ac:dyDescent="0.25">
      <c r="A21" s="34">
        <v>20</v>
      </c>
      <c r="B21" s="34" t="s">
        <v>443</v>
      </c>
      <c r="C21" s="34" t="s">
        <v>463</v>
      </c>
      <c r="D21" s="35">
        <v>0.38400000000000001</v>
      </c>
      <c r="E21" s="34" t="s">
        <v>8</v>
      </c>
      <c r="F21" s="34" t="s">
        <v>13</v>
      </c>
      <c r="G21" s="39">
        <v>7</v>
      </c>
      <c r="H21" s="39">
        <f t="shared" si="0"/>
        <v>0.80640000000000001</v>
      </c>
      <c r="I21" s="72">
        <f t="shared" si="1"/>
        <v>2.6880000000000002</v>
      </c>
    </row>
    <row r="22" spans="1:9" ht="18.75" customHeight="1" x14ac:dyDescent="0.25">
      <c r="A22" s="34">
        <v>21</v>
      </c>
      <c r="B22" s="34" t="s">
        <v>443</v>
      </c>
      <c r="C22" s="34" t="s">
        <v>464</v>
      </c>
      <c r="D22" s="35">
        <v>0.71599999999999997</v>
      </c>
      <c r="E22" s="34" t="s">
        <v>8</v>
      </c>
      <c r="F22" s="34" t="s">
        <v>27</v>
      </c>
      <c r="G22" s="39">
        <v>7</v>
      </c>
      <c r="H22" s="39">
        <f t="shared" si="0"/>
        <v>1.5035999999999998</v>
      </c>
      <c r="I22" s="72">
        <f t="shared" si="1"/>
        <v>5.0119999999999996</v>
      </c>
    </row>
    <row r="23" spans="1:9" ht="18.75" customHeight="1" x14ac:dyDescent="0.25">
      <c r="A23" s="34">
        <v>22</v>
      </c>
      <c r="B23" s="34" t="s">
        <v>443</v>
      </c>
      <c r="C23" s="34" t="s">
        <v>465</v>
      </c>
      <c r="D23" s="35">
        <v>33.883000000000003</v>
      </c>
      <c r="E23" s="34" t="s">
        <v>8</v>
      </c>
      <c r="F23" s="34" t="s">
        <v>16</v>
      </c>
      <c r="G23" s="39">
        <v>7</v>
      </c>
      <c r="H23" s="39">
        <f t="shared" si="0"/>
        <v>71.154300000000006</v>
      </c>
      <c r="I23" s="72">
        <f t="shared" si="1"/>
        <v>237.18100000000001</v>
      </c>
    </row>
    <row r="24" spans="1:9" ht="18.75" customHeight="1" x14ac:dyDescent="0.25">
      <c r="A24" s="34">
        <v>23</v>
      </c>
      <c r="B24" s="32" t="s">
        <v>443</v>
      </c>
      <c r="C24" s="32" t="s">
        <v>466</v>
      </c>
      <c r="D24" s="33">
        <v>173.869</v>
      </c>
      <c r="E24" s="32" t="s">
        <v>8</v>
      </c>
      <c r="F24" s="32" t="s">
        <v>16</v>
      </c>
      <c r="G24" s="39">
        <v>7</v>
      </c>
      <c r="H24" s="39">
        <f t="shared" si="0"/>
        <v>365.12490000000003</v>
      </c>
      <c r="I24" s="72">
        <f t="shared" si="1"/>
        <v>1217.0830000000001</v>
      </c>
    </row>
    <row r="25" spans="1:9" ht="18.75" customHeight="1" x14ac:dyDescent="0.25">
      <c r="A25" s="52"/>
      <c r="B25" s="52"/>
      <c r="C25" s="52"/>
      <c r="D25" s="35">
        <f>SUM(D2:D24)</f>
        <v>545.41</v>
      </c>
      <c r="E25" s="34"/>
      <c r="F25" s="34"/>
      <c r="G25" s="34"/>
      <c r="H25" s="34"/>
      <c r="I25" s="34"/>
    </row>
    <row r="26" spans="1:9" ht="18.75" customHeight="1" x14ac:dyDescent="0.25">
      <c r="A26" s="11"/>
      <c r="B26" s="11"/>
      <c r="C26" s="11"/>
      <c r="D26" s="12"/>
      <c r="E26" s="13"/>
      <c r="F26" s="13"/>
      <c r="G26" s="13"/>
      <c r="H26" s="13"/>
      <c r="I26" s="13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22" sqref="A22:XFD22"/>
    </sheetView>
  </sheetViews>
  <sheetFormatPr defaultRowHeight="26.25" customHeight="1" x14ac:dyDescent="0.25"/>
  <cols>
    <col min="1" max="1" width="5.7109375" style="6" customWidth="1"/>
    <col min="2" max="2" width="20.28515625" style="6" customWidth="1"/>
    <col min="3" max="3" width="13.28515625" style="6" customWidth="1"/>
    <col min="4" max="4" width="13.42578125" style="6" customWidth="1"/>
    <col min="5" max="5" width="17.7109375" style="6" customWidth="1"/>
    <col min="6" max="6" width="10.5703125" style="6" customWidth="1"/>
    <col min="7" max="7" width="14.7109375" style="6" customWidth="1"/>
    <col min="8" max="8" width="16.5703125" style="6" customWidth="1"/>
    <col min="9" max="9" width="19.85546875" style="6" customWidth="1"/>
    <col min="10" max="10" width="16.140625" style="6" customWidth="1"/>
    <col min="11" max="16384" width="9.140625" style="6"/>
  </cols>
  <sheetData>
    <row r="1" spans="1:10" ht="26.2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  <c r="J1" s="26" t="s">
        <v>5</v>
      </c>
    </row>
    <row r="2" spans="1:10" ht="26.25" customHeight="1" x14ac:dyDescent="0.25">
      <c r="A2" s="34">
        <v>1</v>
      </c>
      <c r="B2" s="34" t="s">
        <v>467</v>
      </c>
      <c r="C2" s="34" t="s">
        <v>468</v>
      </c>
      <c r="D2" s="35">
        <v>18.471</v>
      </c>
      <c r="E2" s="34" t="s">
        <v>8</v>
      </c>
      <c r="F2" s="34" t="s">
        <v>16</v>
      </c>
      <c r="G2" s="39">
        <v>7</v>
      </c>
      <c r="H2" s="39">
        <f>I2*30%</f>
        <v>38.789099999999998</v>
      </c>
      <c r="I2" s="39">
        <f>D2*G2</f>
        <v>129.297</v>
      </c>
      <c r="J2" s="34"/>
    </row>
    <row r="3" spans="1:10" ht="26.25" customHeight="1" x14ac:dyDescent="0.25">
      <c r="A3" s="34">
        <v>2</v>
      </c>
      <c r="B3" s="34" t="s">
        <v>467</v>
      </c>
      <c r="C3" s="34" t="s">
        <v>469</v>
      </c>
      <c r="D3" s="35">
        <v>57.95</v>
      </c>
      <c r="E3" s="34" t="s">
        <v>8</v>
      </c>
      <c r="F3" s="34" t="s">
        <v>13</v>
      </c>
      <c r="G3" s="39">
        <v>7</v>
      </c>
      <c r="H3" s="39">
        <f t="shared" ref="H3:H38" si="0">I3*30%</f>
        <v>121.69500000000001</v>
      </c>
      <c r="I3" s="39">
        <f t="shared" ref="I3:I38" si="1">D3*G3</f>
        <v>405.65000000000003</v>
      </c>
      <c r="J3" s="34"/>
    </row>
    <row r="4" spans="1:10" ht="26.25" customHeight="1" x14ac:dyDescent="0.25">
      <c r="A4" s="34">
        <v>3</v>
      </c>
      <c r="B4" s="34" t="s">
        <v>467</v>
      </c>
      <c r="C4" s="34" t="s">
        <v>470</v>
      </c>
      <c r="D4" s="35">
        <v>38.979999999999997</v>
      </c>
      <c r="E4" s="34" t="s">
        <v>8</v>
      </c>
      <c r="F4" s="34" t="s">
        <v>13</v>
      </c>
      <c r="G4" s="39">
        <v>7</v>
      </c>
      <c r="H4" s="39">
        <f t="shared" si="0"/>
        <v>81.85799999999999</v>
      </c>
      <c r="I4" s="39">
        <f t="shared" si="1"/>
        <v>272.85999999999996</v>
      </c>
      <c r="J4" s="34"/>
    </row>
    <row r="5" spans="1:10" ht="26.25" customHeight="1" x14ac:dyDescent="0.25">
      <c r="A5" s="34">
        <v>4</v>
      </c>
      <c r="B5" s="34" t="s">
        <v>467</v>
      </c>
      <c r="C5" s="34" t="s">
        <v>471</v>
      </c>
      <c r="D5" s="35">
        <v>106.02800000000001</v>
      </c>
      <c r="E5" s="34" t="s">
        <v>8</v>
      </c>
      <c r="F5" s="34" t="s">
        <v>16</v>
      </c>
      <c r="G5" s="39">
        <v>7</v>
      </c>
      <c r="H5" s="39">
        <f t="shared" si="0"/>
        <v>222.65880000000001</v>
      </c>
      <c r="I5" s="39">
        <f t="shared" si="1"/>
        <v>742.19600000000003</v>
      </c>
      <c r="J5" s="34"/>
    </row>
    <row r="6" spans="1:10" ht="26.25" customHeight="1" x14ac:dyDescent="0.25">
      <c r="A6" s="34">
        <v>5</v>
      </c>
      <c r="B6" s="32" t="s">
        <v>467</v>
      </c>
      <c r="C6" s="32" t="s">
        <v>472</v>
      </c>
      <c r="D6" s="33">
        <v>40.963000000000001</v>
      </c>
      <c r="E6" s="32" t="s">
        <v>8</v>
      </c>
      <c r="F6" s="32" t="s">
        <v>16</v>
      </c>
      <c r="G6" s="39">
        <v>7</v>
      </c>
      <c r="H6" s="39">
        <f t="shared" si="0"/>
        <v>86.022299999999987</v>
      </c>
      <c r="I6" s="39">
        <f t="shared" si="1"/>
        <v>286.74099999999999</v>
      </c>
      <c r="J6" s="32"/>
    </row>
    <row r="7" spans="1:10" ht="26.25" customHeight="1" x14ac:dyDescent="0.25">
      <c r="A7" s="34">
        <v>6</v>
      </c>
      <c r="B7" s="34" t="s">
        <v>467</v>
      </c>
      <c r="C7" s="34" t="s">
        <v>473</v>
      </c>
      <c r="D7" s="35">
        <v>2.3490000000000002</v>
      </c>
      <c r="E7" s="34" t="s">
        <v>8</v>
      </c>
      <c r="F7" s="34" t="s">
        <v>16</v>
      </c>
      <c r="G7" s="39">
        <v>7</v>
      </c>
      <c r="H7" s="39">
        <f t="shared" si="0"/>
        <v>4.9329000000000001</v>
      </c>
      <c r="I7" s="39">
        <f t="shared" si="1"/>
        <v>16.443000000000001</v>
      </c>
      <c r="J7" s="34"/>
    </row>
    <row r="8" spans="1:10" ht="26.25" customHeight="1" x14ac:dyDescent="0.25">
      <c r="A8" s="34">
        <v>7</v>
      </c>
      <c r="B8" s="34" t="s">
        <v>467</v>
      </c>
      <c r="C8" s="34" t="s">
        <v>474</v>
      </c>
      <c r="D8" s="35">
        <v>118.58499999999999</v>
      </c>
      <c r="E8" s="34" t="s">
        <v>8</v>
      </c>
      <c r="F8" s="34" t="s">
        <v>16</v>
      </c>
      <c r="G8" s="39">
        <v>7</v>
      </c>
      <c r="H8" s="39">
        <f t="shared" si="0"/>
        <v>249.02849999999995</v>
      </c>
      <c r="I8" s="39">
        <f t="shared" si="1"/>
        <v>830.09499999999991</v>
      </c>
      <c r="J8" s="34"/>
    </row>
    <row r="9" spans="1:10" ht="26.25" customHeight="1" x14ac:dyDescent="0.25">
      <c r="A9" s="34">
        <v>8</v>
      </c>
      <c r="B9" s="34" t="s">
        <v>467</v>
      </c>
      <c r="C9" s="34" t="s">
        <v>475</v>
      </c>
      <c r="D9" s="35">
        <v>10.09</v>
      </c>
      <c r="E9" s="34" t="s">
        <v>8</v>
      </c>
      <c r="F9" s="34" t="s">
        <v>193</v>
      </c>
      <c r="G9" s="39">
        <v>7</v>
      </c>
      <c r="H9" s="39">
        <f t="shared" si="0"/>
        <v>21.188999999999997</v>
      </c>
      <c r="I9" s="39">
        <f t="shared" si="1"/>
        <v>70.63</v>
      </c>
      <c r="J9" s="34"/>
    </row>
    <row r="10" spans="1:10" ht="26.25" customHeight="1" x14ac:dyDescent="0.25">
      <c r="A10" s="34">
        <v>9</v>
      </c>
      <c r="B10" s="34" t="s">
        <v>467</v>
      </c>
      <c r="C10" s="34" t="s">
        <v>476</v>
      </c>
      <c r="D10" s="35">
        <v>67.305999999999997</v>
      </c>
      <c r="E10" s="34" t="s">
        <v>8</v>
      </c>
      <c r="F10" s="34" t="s">
        <v>193</v>
      </c>
      <c r="G10" s="39">
        <v>7</v>
      </c>
      <c r="H10" s="39">
        <f t="shared" si="0"/>
        <v>141.3426</v>
      </c>
      <c r="I10" s="39">
        <f t="shared" si="1"/>
        <v>471.142</v>
      </c>
      <c r="J10" s="34"/>
    </row>
    <row r="11" spans="1:10" ht="26.25" customHeight="1" x14ac:dyDescent="0.25">
      <c r="A11" s="34">
        <v>10</v>
      </c>
      <c r="B11" s="32" t="s">
        <v>467</v>
      </c>
      <c r="C11" s="32" t="s">
        <v>477</v>
      </c>
      <c r="D11" s="33">
        <v>76.671999999999997</v>
      </c>
      <c r="E11" s="32" t="s">
        <v>8</v>
      </c>
      <c r="F11" s="32" t="s">
        <v>16</v>
      </c>
      <c r="G11" s="39">
        <v>7</v>
      </c>
      <c r="H11" s="39">
        <f t="shared" si="0"/>
        <v>161.01119999999997</v>
      </c>
      <c r="I11" s="39">
        <f t="shared" si="1"/>
        <v>536.70399999999995</v>
      </c>
      <c r="J11" s="32"/>
    </row>
    <row r="12" spans="1:10" ht="26.25" customHeight="1" x14ac:dyDescent="0.25">
      <c r="A12" s="34">
        <v>11</v>
      </c>
      <c r="B12" s="34" t="s">
        <v>467</v>
      </c>
      <c r="C12" s="34" t="s">
        <v>478</v>
      </c>
      <c r="D12" s="35">
        <v>31.279</v>
      </c>
      <c r="E12" s="34" t="s">
        <v>8</v>
      </c>
      <c r="F12" s="34" t="s">
        <v>193</v>
      </c>
      <c r="G12" s="39">
        <v>7</v>
      </c>
      <c r="H12" s="39">
        <f t="shared" si="0"/>
        <v>65.685900000000004</v>
      </c>
      <c r="I12" s="39">
        <f t="shared" si="1"/>
        <v>218.953</v>
      </c>
      <c r="J12" s="34"/>
    </row>
    <row r="13" spans="1:10" ht="26.25" customHeight="1" x14ac:dyDescent="0.25">
      <c r="A13" s="34">
        <v>12</v>
      </c>
      <c r="B13" s="34" t="s">
        <v>467</v>
      </c>
      <c r="C13" s="34" t="s">
        <v>479</v>
      </c>
      <c r="D13" s="35">
        <v>58.103999999999999</v>
      </c>
      <c r="E13" s="34" t="s">
        <v>8</v>
      </c>
      <c r="F13" s="34" t="s">
        <v>16</v>
      </c>
      <c r="G13" s="39">
        <v>7</v>
      </c>
      <c r="H13" s="39">
        <f t="shared" si="0"/>
        <v>122.0184</v>
      </c>
      <c r="I13" s="39">
        <f t="shared" si="1"/>
        <v>406.72800000000001</v>
      </c>
      <c r="J13" s="34"/>
    </row>
    <row r="14" spans="1:10" ht="26.25" customHeight="1" x14ac:dyDescent="0.25">
      <c r="A14" s="34">
        <v>13</v>
      </c>
      <c r="B14" s="34" t="s">
        <v>467</v>
      </c>
      <c r="C14" s="34" t="s">
        <v>480</v>
      </c>
      <c r="D14" s="35">
        <v>22.617000000000001</v>
      </c>
      <c r="E14" s="34" t="s">
        <v>8</v>
      </c>
      <c r="F14" s="34" t="s">
        <v>16</v>
      </c>
      <c r="G14" s="39">
        <v>7</v>
      </c>
      <c r="H14" s="39">
        <f t="shared" si="0"/>
        <v>47.495700000000006</v>
      </c>
      <c r="I14" s="39">
        <f t="shared" si="1"/>
        <v>158.31900000000002</v>
      </c>
      <c r="J14" s="34"/>
    </row>
    <row r="15" spans="1:10" ht="39" customHeight="1" x14ac:dyDescent="0.25">
      <c r="A15" s="34">
        <v>14</v>
      </c>
      <c r="B15" s="34" t="s">
        <v>467</v>
      </c>
      <c r="C15" s="34" t="s">
        <v>481</v>
      </c>
      <c r="D15" s="35">
        <v>41.845999999999997</v>
      </c>
      <c r="E15" s="34" t="s">
        <v>8</v>
      </c>
      <c r="F15" s="34" t="s">
        <v>16</v>
      </c>
      <c r="G15" s="39">
        <v>7</v>
      </c>
      <c r="H15" s="39">
        <f t="shared" si="0"/>
        <v>87.876599999999982</v>
      </c>
      <c r="I15" s="39">
        <f t="shared" si="1"/>
        <v>292.92199999999997</v>
      </c>
      <c r="J15" s="34" t="s">
        <v>505</v>
      </c>
    </row>
    <row r="16" spans="1:10" ht="26.25" customHeight="1" x14ac:dyDescent="0.25">
      <c r="A16" s="34">
        <v>15</v>
      </c>
      <c r="B16" s="34" t="s">
        <v>467</v>
      </c>
      <c r="C16" s="34" t="s">
        <v>482</v>
      </c>
      <c r="D16" s="35">
        <v>18.155000000000001</v>
      </c>
      <c r="E16" s="34" t="s">
        <v>8</v>
      </c>
      <c r="F16" s="34" t="s">
        <v>11</v>
      </c>
      <c r="G16" s="39">
        <v>7</v>
      </c>
      <c r="H16" s="39">
        <f t="shared" si="0"/>
        <v>38.125500000000002</v>
      </c>
      <c r="I16" s="39">
        <f t="shared" si="1"/>
        <v>127.08500000000001</v>
      </c>
      <c r="J16" s="34"/>
    </row>
    <row r="17" spans="1:10" ht="26.25" customHeight="1" x14ac:dyDescent="0.25">
      <c r="A17" s="34">
        <v>16</v>
      </c>
      <c r="B17" s="34" t="s">
        <v>467</v>
      </c>
      <c r="C17" s="34" t="s">
        <v>483</v>
      </c>
      <c r="D17" s="35">
        <v>17.242999999999999</v>
      </c>
      <c r="E17" s="34" t="s">
        <v>8</v>
      </c>
      <c r="F17" s="34" t="s">
        <v>11</v>
      </c>
      <c r="G17" s="39">
        <v>7</v>
      </c>
      <c r="H17" s="39">
        <f t="shared" si="0"/>
        <v>36.210299999999997</v>
      </c>
      <c r="I17" s="39">
        <f t="shared" si="1"/>
        <v>120.70099999999999</v>
      </c>
      <c r="J17" s="34"/>
    </row>
    <row r="18" spans="1:10" ht="26.25" customHeight="1" x14ac:dyDescent="0.25">
      <c r="A18" s="34">
        <v>17</v>
      </c>
      <c r="B18" s="34" t="s">
        <v>467</v>
      </c>
      <c r="C18" s="34" t="s">
        <v>484</v>
      </c>
      <c r="D18" s="35">
        <v>10.599</v>
      </c>
      <c r="E18" s="34" t="s">
        <v>8</v>
      </c>
      <c r="F18" s="34" t="s">
        <v>11</v>
      </c>
      <c r="G18" s="39">
        <v>7</v>
      </c>
      <c r="H18" s="39">
        <f t="shared" si="0"/>
        <v>22.257899999999999</v>
      </c>
      <c r="I18" s="39">
        <f t="shared" si="1"/>
        <v>74.192999999999998</v>
      </c>
      <c r="J18" s="34"/>
    </row>
    <row r="19" spans="1:10" ht="26.25" customHeight="1" x14ac:dyDescent="0.25">
      <c r="A19" s="34">
        <v>18</v>
      </c>
      <c r="B19" s="34" t="s">
        <v>467</v>
      </c>
      <c r="C19" s="34" t="s">
        <v>485</v>
      </c>
      <c r="D19" s="35">
        <v>3.556</v>
      </c>
      <c r="E19" s="34" t="s">
        <v>8</v>
      </c>
      <c r="F19" s="34" t="s">
        <v>16</v>
      </c>
      <c r="G19" s="39">
        <v>7</v>
      </c>
      <c r="H19" s="39">
        <f t="shared" si="0"/>
        <v>7.4675999999999991</v>
      </c>
      <c r="I19" s="39">
        <f t="shared" si="1"/>
        <v>24.891999999999999</v>
      </c>
      <c r="J19" s="34"/>
    </row>
    <row r="20" spans="1:10" ht="26.25" customHeight="1" x14ac:dyDescent="0.25">
      <c r="A20" s="34">
        <v>19</v>
      </c>
      <c r="B20" s="34" t="s">
        <v>467</v>
      </c>
      <c r="C20" s="34" t="s">
        <v>486</v>
      </c>
      <c r="D20" s="35">
        <v>1.0609999999999999</v>
      </c>
      <c r="E20" s="34" t="s">
        <v>8</v>
      </c>
      <c r="F20" s="34" t="s">
        <v>27</v>
      </c>
      <c r="G20" s="39">
        <v>7</v>
      </c>
      <c r="H20" s="39">
        <f t="shared" si="0"/>
        <v>2.2281</v>
      </c>
      <c r="I20" s="39">
        <f t="shared" si="1"/>
        <v>7.4269999999999996</v>
      </c>
      <c r="J20" s="34"/>
    </row>
    <row r="21" spans="1:10" ht="26.25" customHeight="1" x14ac:dyDescent="0.25">
      <c r="A21" s="34">
        <v>20</v>
      </c>
      <c r="B21" s="34" t="s">
        <v>467</v>
      </c>
      <c r="C21" s="34" t="s">
        <v>487</v>
      </c>
      <c r="D21" s="35">
        <v>0.63700000000000001</v>
      </c>
      <c r="E21" s="34" t="s">
        <v>8</v>
      </c>
      <c r="F21" s="34" t="s">
        <v>11</v>
      </c>
      <c r="G21" s="39">
        <v>7</v>
      </c>
      <c r="H21" s="39">
        <f t="shared" si="0"/>
        <v>1.3376999999999999</v>
      </c>
      <c r="I21" s="39">
        <f t="shared" si="1"/>
        <v>4.4589999999999996</v>
      </c>
      <c r="J21" s="34"/>
    </row>
    <row r="22" spans="1:10" ht="26.25" customHeight="1" x14ac:dyDescent="0.25">
      <c r="A22" s="34">
        <v>22</v>
      </c>
      <c r="B22" s="34" t="s">
        <v>467</v>
      </c>
      <c r="C22" s="34" t="s">
        <v>488</v>
      </c>
      <c r="D22" s="35">
        <v>9.3170000000000002</v>
      </c>
      <c r="E22" s="34" t="s">
        <v>8</v>
      </c>
      <c r="F22" s="34" t="s">
        <v>11</v>
      </c>
      <c r="G22" s="39">
        <v>7</v>
      </c>
      <c r="H22" s="39">
        <f t="shared" si="0"/>
        <v>19.565699999999996</v>
      </c>
      <c r="I22" s="39">
        <f t="shared" si="1"/>
        <v>65.218999999999994</v>
      </c>
      <c r="J22" s="34"/>
    </row>
    <row r="23" spans="1:10" ht="26.25" customHeight="1" x14ac:dyDescent="0.25">
      <c r="A23" s="34">
        <v>23</v>
      </c>
      <c r="B23" s="34" t="s">
        <v>467</v>
      </c>
      <c r="C23" s="34" t="s">
        <v>489</v>
      </c>
      <c r="D23" s="35">
        <v>3.8239999999999998</v>
      </c>
      <c r="E23" s="34" t="s">
        <v>8</v>
      </c>
      <c r="F23" s="34" t="s">
        <v>11</v>
      </c>
      <c r="G23" s="39">
        <v>7</v>
      </c>
      <c r="H23" s="39">
        <f t="shared" si="0"/>
        <v>8.0304000000000002</v>
      </c>
      <c r="I23" s="39">
        <f t="shared" si="1"/>
        <v>26.768000000000001</v>
      </c>
      <c r="J23" s="34"/>
    </row>
    <row r="24" spans="1:10" ht="26.25" customHeight="1" x14ac:dyDescent="0.25">
      <c r="A24" s="34">
        <v>24</v>
      </c>
      <c r="B24" s="34" t="s">
        <v>467</v>
      </c>
      <c r="C24" s="34" t="s">
        <v>490</v>
      </c>
      <c r="D24" s="35">
        <v>0.34599999999999997</v>
      </c>
      <c r="E24" s="34" t="s">
        <v>8</v>
      </c>
      <c r="F24" s="34" t="s">
        <v>13</v>
      </c>
      <c r="G24" s="39">
        <v>7</v>
      </c>
      <c r="H24" s="39">
        <f t="shared" si="0"/>
        <v>0.72659999999999991</v>
      </c>
      <c r="I24" s="39">
        <f t="shared" si="1"/>
        <v>2.4219999999999997</v>
      </c>
      <c r="J24" s="34"/>
    </row>
    <row r="25" spans="1:10" ht="26.25" customHeight="1" x14ac:dyDescent="0.25">
      <c r="A25" s="34">
        <v>25</v>
      </c>
      <c r="B25" s="34" t="s">
        <v>467</v>
      </c>
      <c r="C25" s="34" t="s">
        <v>491</v>
      </c>
      <c r="D25" s="35">
        <v>9.3979999999999997</v>
      </c>
      <c r="E25" s="34" t="s">
        <v>8</v>
      </c>
      <c r="F25" s="34" t="s">
        <v>13</v>
      </c>
      <c r="G25" s="39">
        <v>7</v>
      </c>
      <c r="H25" s="39">
        <f t="shared" si="0"/>
        <v>19.735800000000001</v>
      </c>
      <c r="I25" s="39">
        <f t="shared" si="1"/>
        <v>65.786000000000001</v>
      </c>
      <c r="J25" s="34"/>
    </row>
    <row r="26" spans="1:10" ht="26.25" customHeight="1" x14ac:dyDescent="0.25">
      <c r="A26" s="34">
        <v>26</v>
      </c>
      <c r="B26" s="34" t="s">
        <v>467</v>
      </c>
      <c r="C26" s="34" t="s">
        <v>492</v>
      </c>
      <c r="D26" s="35">
        <v>0.151</v>
      </c>
      <c r="E26" s="34" t="s">
        <v>8</v>
      </c>
      <c r="F26" s="34" t="s">
        <v>13</v>
      </c>
      <c r="G26" s="39">
        <v>7</v>
      </c>
      <c r="H26" s="39">
        <f t="shared" si="0"/>
        <v>0.31709999999999999</v>
      </c>
      <c r="I26" s="39">
        <f t="shared" si="1"/>
        <v>1.0569999999999999</v>
      </c>
      <c r="J26" s="34"/>
    </row>
    <row r="27" spans="1:10" ht="26.25" customHeight="1" x14ac:dyDescent="0.25">
      <c r="A27" s="34">
        <v>27</v>
      </c>
      <c r="B27" s="34" t="s">
        <v>467</v>
      </c>
      <c r="C27" s="34" t="s">
        <v>493</v>
      </c>
      <c r="D27" s="35">
        <v>0.17</v>
      </c>
      <c r="E27" s="34" t="s">
        <v>8</v>
      </c>
      <c r="F27" s="34" t="s">
        <v>11</v>
      </c>
      <c r="G27" s="39">
        <v>7</v>
      </c>
      <c r="H27" s="39">
        <f t="shared" si="0"/>
        <v>0.35700000000000004</v>
      </c>
      <c r="I27" s="39">
        <f t="shared" si="1"/>
        <v>1.1900000000000002</v>
      </c>
      <c r="J27" s="34"/>
    </row>
    <row r="28" spans="1:10" ht="26.25" customHeight="1" x14ac:dyDescent="0.25">
      <c r="A28" s="34">
        <v>28</v>
      </c>
      <c r="B28" s="34" t="s">
        <v>467</v>
      </c>
      <c r="C28" s="34" t="s">
        <v>494</v>
      </c>
      <c r="D28" s="35">
        <v>0.89400000000000002</v>
      </c>
      <c r="E28" s="34" t="s">
        <v>8</v>
      </c>
      <c r="F28" s="34" t="s">
        <v>11</v>
      </c>
      <c r="G28" s="39">
        <v>7</v>
      </c>
      <c r="H28" s="39">
        <f t="shared" si="0"/>
        <v>1.8774</v>
      </c>
      <c r="I28" s="39">
        <f t="shared" si="1"/>
        <v>6.258</v>
      </c>
      <c r="J28" s="34"/>
    </row>
    <row r="29" spans="1:10" ht="26.25" customHeight="1" x14ac:dyDescent="0.25">
      <c r="A29" s="34">
        <v>29</v>
      </c>
      <c r="B29" s="34" t="s">
        <v>467</v>
      </c>
      <c r="C29" s="34" t="s">
        <v>495</v>
      </c>
      <c r="D29" s="35">
        <v>0.50600000000000001</v>
      </c>
      <c r="E29" s="34" t="s">
        <v>8</v>
      </c>
      <c r="F29" s="34" t="s">
        <v>11</v>
      </c>
      <c r="G29" s="39">
        <v>7</v>
      </c>
      <c r="H29" s="39">
        <f t="shared" si="0"/>
        <v>1.0626</v>
      </c>
      <c r="I29" s="39">
        <f t="shared" si="1"/>
        <v>3.5419999999999998</v>
      </c>
      <c r="J29" s="34"/>
    </row>
    <row r="30" spans="1:10" ht="26.25" customHeight="1" x14ac:dyDescent="0.25">
      <c r="A30" s="34">
        <v>30</v>
      </c>
      <c r="B30" s="34" t="s">
        <v>467</v>
      </c>
      <c r="C30" s="34" t="s">
        <v>496</v>
      </c>
      <c r="D30" s="35">
        <v>0.54600000000000004</v>
      </c>
      <c r="E30" s="34" t="s">
        <v>8</v>
      </c>
      <c r="F30" s="34" t="s">
        <v>11</v>
      </c>
      <c r="G30" s="39">
        <v>7</v>
      </c>
      <c r="H30" s="39">
        <f t="shared" si="0"/>
        <v>1.1466000000000001</v>
      </c>
      <c r="I30" s="39">
        <f t="shared" si="1"/>
        <v>3.8220000000000001</v>
      </c>
      <c r="J30" s="34"/>
    </row>
    <row r="31" spans="1:10" ht="26.25" customHeight="1" x14ac:dyDescent="0.25">
      <c r="A31" s="34">
        <v>31</v>
      </c>
      <c r="B31" s="34" t="s">
        <v>467</v>
      </c>
      <c r="C31" s="34" t="s">
        <v>497</v>
      </c>
      <c r="D31" s="35">
        <v>3.89</v>
      </c>
      <c r="E31" s="34" t="s">
        <v>8</v>
      </c>
      <c r="F31" s="34" t="s">
        <v>11</v>
      </c>
      <c r="G31" s="39">
        <v>7</v>
      </c>
      <c r="H31" s="39">
        <f t="shared" si="0"/>
        <v>8.1690000000000005</v>
      </c>
      <c r="I31" s="39">
        <f t="shared" si="1"/>
        <v>27.23</v>
      </c>
      <c r="J31" s="34"/>
    </row>
    <row r="32" spans="1:10" ht="26.25" customHeight="1" x14ac:dyDescent="0.25">
      <c r="A32" s="34">
        <v>32</v>
      </c>
      <c r="B32" s="34" t="s">
        <v>467</v>
      </c>
      <c r="C32" s="34" t="s">
        <v>498</v>
      </c>
      <c r="D32" s="35">
        <v>0.376</v>
      </c>
      <c r="E32" s="34" t="s">
        <v>8</v>
      </c>
      <c r="F32" s="34" t="s">
        <v>13</v>
      </c>
      <c r="G32" s="39">
        <v>7</v>
      </c>
      <c r="H32" s="39">
        <f t="shared" si="0"/>
        <v>0.78959999999999997</v>
      </c>
      <c r="I32" s="39">
        <f t="shared" si="1"/>
        <v>2.6320000000000001</v>
      </c>
      <c r="J32" s="34"/>
    </row>
    <row r="33" spans="1:10" ht="26.25" customHeight="1" x14ac:dyDescent="0.25">
      <c r="A33" s="34">
        <v>33</v>
      </c>
      <c r="B33" s="34" t="s">
        <v>467</v>
      </c>
      <c r="C33" s="34" t="s">
        <v>499</v>
      </c>
      <c r="D33" s="35">
        <v>0.253</v>
      </c>
      <c r="E33" s="34" t="s">
        <v>8</v>
      </c>
      <c r="F33" s="34" t="s">
        <v>13</v>
      </c>
      <c r="G33" s="39">
        <v>7</v>
      </c>
      <c r="H33" s="39">
        <f t="shared" si="0"/>
        <v>0.53129999999999999</v>
      </c>
      <c r="I33" s="39">
        <f t="shared" si="1"/>
        <v>1.7709999999999999</v>
      </c>
      <c r="J33" s="34"/>
    </row>
    <row r="34" spans="1:10" ht="26.25" customHeight="1" x14ac:dyDescent="0.25">
      <c r="A34" s="34">
        <v>34</v>
      </c>
      <c r="B34" s="34" t="s">
        <v>467</v>
      </c>
      <c r="C34" s="34" t="s">
        <v>500</v>
      </c>
      <c r="D34" s="35">
        <v>7.165</v>
      </c>
      <c r="E34" s="34" t="s">
        <v>8</v>
      </c>
      <c r="F34" s="34" t="s">
        <v>13</v>
      </c>
      <c r="G34" s="39">
        <v>7</v>
      </c>
      <c r="H34" s="39">
        <f t="shared" si="0"/>
        <v>15.0465</v>
      </c>
      <c r="I34" s="39">
        <f t="shared" si="1"/>
        <v>50.155000000000001</v>
      </c>
      <c r="J34" s="34"/>
    </row>
    <row r="35" spans="1:10" ht="26.25" customHeight="1" x14ac:dyDescent="0.25">
      <c r="A35" s="34">
        <v>35</v>
      </c>
      <c r="B35" s="34" t="s">
        <v>467</v>
      </c>
      <c r="C35" s="34" t="s">
        <v>501</v>
      </c>
      <c r="D35" s="35">
        <v>7.9000000000000001E-2</v>
      </c>
      <c r="E35" s="34" t="s">
        <v>8</v>
      </c>
      <c r="F35" s="34" t="s">
        <v>13</v>
      </c>
      <c r="G35" s="39">
        <v>7</v>
      </c>
      <c r="H35" s="39">
        <f t="shared" si="0"/>
        <v>0.16590000000000002</v>
      </c>
      <c r="I35" s="39">
        <f t="shared" si="1"/>
        <v>0.55300000000000005</v>
      </c>
      <c r="J35" s="34"/>
    </row>
    <row r="36" spans="1:10" ht="26.25" customHeight="1" x14ac:dyDescent="0.25">
      <c r="A36" s="34">
        <v>36</v>
      </c>
      <c r="B36" s="34" t="s">
        <v>467</v>
      </c>
      <c r="C36" s="34" t="s">
        <v>502</v>
      </c>
      <c r="D36" s="35">
        <v>0.10199999999999999</v>
      </c>
      <c r="E36" s="34" t="s">
        <v>8</v>
      </c>
      <c r="F36" s="34" t="s">
        <v>13</v>
      </c>
      <c r="G36" s="39">
        <v>7</v>
      </c>
      <c r="H36" s="39">
        <f t="shared" si="0"/>
        <v>0.21419999999999997</v>
      </c>
      <c r="I36" s="39">
        <f t="shared" si="1"/>
        <v>0.71399999999999997</v>
      </c>
      <c r="J36" s="34"/>
    </row>
    <row r="37" spans="1:10" ht="26.25" customHeight="1" x14ac:dyDescent="0.25">
      <c r="A37" s="34">
        <v>37</v>
      </c>
      <c r="B37" s="34" t="s">
        <v>467</v>
      </c>
      <c r="C37" s="34" t="s">
        <v>503</v>
      </c>
      <c r="D37" s="35">
        <v>34.011000000000003</v>
      </c>
      <c r="E37" s="34" t="s">
        <v>8</v>
      </c>
      <c r="F37" s="34" t="s">
        <v>16</v>
      </c>
      <c r="G37" s="39">
        <v>7</v>
      </c>
      <c r="H37" s="39">
        <f t="shared" si="0"/>
        <v>71.423100000000005</v>
      </c>
      <c r="I37" s="39">
        <f t="shared" si="1"/>
        <v>238.07700000000003</v>
      </c>
      <c r="J37" s="34"/>
    </row>
    <row r="38" spans="1:10" ht="41.25" customHeight="1" x14ac:dyDescent="0.25">
      <c r="A38" s="34">
        <v>38</v>
      </c>
      <c r="B38" s="34" t="s">
        <v>467</v>
      </c>
      <c r="C38" s="34" t="s">
        <v>504</v>
      </c>
      <c r="D38" s="27">
        <v>67.016999999999996</v>
      </c>
      <c r="E38" s="26" t="s">
        <v>8</v>
      </c>
      <c r="F38" s="26" t="s">
        <v>13</v>
      </c>
      <c r="G38" s="39">
        <v>7</v>
      </c>
      <c r="H38" s="39">
        <f t="shared" si="0"/>
        <v>140.73569999999998</v>
      </c>
      <c r="I38" s="39">
        <f t="shared" si="1"/>
        <v>469.11899999999997</v>
      </c>
      <c r="J38" s="26" t="s">
        <v>506</v>
      </c>
    </row>
    <row r="39" spans="1:10" ht="26.25" customHeight="1" x14ac:dyDescent="0.25">
      <c r="A39" s="52"/>
      <c r="B39" s="52"/>
      <c r="C39" s="52"/>
      <c r="D39" s="35">
        <f>SUM(D2:D38)</f>
        <v>880.53599999999983</v>
      </c>
      <c r="E39" s="52"/>
      <c r="F39" s="52"/>
      <c r="G39" s="52"/>
      <c r="H39" s="52"/>
      <c r="I39" s="52"/>
      <c r="J39" s="52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I9" sqref="I9"/>
    </sheetView>
  </sheetViews>
  <sheetFormatPr defaultRowHeight="18.75" customHeight="1" x14ac:dyDescent="0.25"/>
  <cols>
    <col min="1" max="1" width="5.5703125" style="6" customWidth="1"/>
    <col min="2" max="2" width="11.28515625" style="6" customWidth="1"/>
    <col min="3" max="3" width="13.5703125" style="6" customWidth="1"/>
    <col min="4" max="4" width="12.28515625" style="6" customWidth="1"/>
    <col min="5" max="5" width="17.7109375" style="6" customWidth="1"/>
    <col min="6" max="6" width="10.42578125" style="6" customWidth="1"/>
    <col min="7" max="7" width="12" style="6" customWidth="1"/>
    <col min="8" max="8" width="15.28515625" style="6" customWidth="1"/>
    <col min="9" max="9" width="21.42578125" style="6" customWidth="1"/>
    <col min="10" max="10" width="23.85546875" style="6" customWidth="1"/>
    <col min="11" max="16384" width="9.140625" style="6"/>
  </cols>
  <sheetData>
    <row r="1" spans="1:10" ht="26.2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  <c r="J1" s="26" t="s">
        <v>5</v>
      </c>
    </row>
    <row r="2" spans="1:10" ht="18.75" customHeight="1" x14ac:dyDescent="0.25">
      <c r="A2" s="34">
        <v>1</v>
      </c>
      <c r="B2" s="34" t="s">
        <v>507</v>
      </c>
      <c r="C2" s="73" t="s">
        <v>508</v>
      </c>
      <c r="D2" s="74" t="s">
        <v>509</v>
      </c>
      <c r="E2" s="34" t="s">
        <v>8</v>
      </c>
      <c r="F2" s="34" t="s">
        <v>16</v>
      </c>
      <c r="G2" s="39">
        <v>7</v>
      </c>
      <c r="H2" s="39">
        <f>I2*30%</f>
        <v>88.006799999999998</v>
      </c>
      <c r="I2" s="39">
        <f>D2*G2</f>
        <v>293.35599999999999</v>
      </c>
      <c r="J2" s="26"/>
    </row>
    <row r="3" spans="1:10" ht="18.75" customHeight="1" x14ac:dyDescent="0.25">
      <c r="A3" s="34">
        <v>2</v>
      </c>
      <c r="B3" s="34" t="s">
        <v>507</v>
      </c>
      <c r="C3" s="73" t="s">
        <v>510</v>
      </c>
      <c r="D3" s="35">
        <v>30.463999999999999</v>
      </c>
      <c r="E3" s="34" t="s">
        <v>8</v>
      </c>
      <c r="F3" s="34" t="s">
        <v>16</v>
      </c>
      <c r="G3" s="39">
        <v>7</v>
      </c>
      <c r="H3" s="39">
        <f t="shared" ref="H3:H43" si="0">I3*30%</f>
        <v>63.974399999999996</v>
      </c>
      <c r="I3" s="39">
        <f t="shared" ref="I3:I43" si="1">D3*G3</f>
        <v>213.24799999999999</v>
      </c>
      <c r="J3" s="34"/>
    </row>
    <row r="4" spans="1:10" ht="18.75" customHeight="1" x14ac:dyDescent="0.25">
      <c r="A4" s="34">
        <v>3</v>
      </c>
      <c r="B4" s="34" t="s">
        <v>507</v>
      </c>
      <c r="C4" s="73" t="s">
        <v>511</v>
      </c>
      <c r="D4" s="35">
        <v>0.13100000000000001</v>
      </c>
      <c r="E4" s="34" t="s">
        <v>8</v>
      </c>
      <c r="F4" s="34" t="s">
        <v>16</v>
      </c>
      <c r="G4" s="39">
        <v>7</v>
      </c>
      <c r="H4" s="39">
        <f t="shared" si="0"/>
        <v>0.27510000000000001</v>
      </c>
      <c r="I4" s="39">
        <f t="shared" si="1"/>
        <v>0.91700000000000004</v>
      </c>
      <c r="J4" s="34"/>
    </row>
    <row r="5" spans="1:10" ht="18.75" customHeight="1" x14ac:dyDescent="0.25">
      <c r="A5" s="34">
        <v>4</v>
      </c>
      <c r="B5" s="34" t="s">
        <v>507</v>
      </c>
      <c r="C5" s="34" t="s">
        <v>512</v>
      </c>
      <c r="D5" s="35">
        <v>1.905</v>
      </c>
      <c r="E5" s="34" t="s">
        <v>8</v>
      </c>
      <c r="F5" s="34" t="s">
        <v>13</v>
      </c>
      <c r="G5" s="39">
        <v>7</v>
      </c>
      <c r="H5" s="39">
        <f t="shared" si="0"/>
        <v>4.0004999999999997</v>
      </c>
      <c r="I5" s="39">
        <f t="shared" si="1"/>
        <v>13.335000000000001</v>
      </c>
      <c r="J5" s="34"/>
    </row>
    <row r="6" spans="1:10" ht="18.75" customHeight="1" x14ac:dyDescent="0.25">
      <c r="A6" s="34">
        <v>5</v>
      </c>
      <c r="B6" s="34" t="s">
        <v>507</v>
      </c>
      <c r="C6" s="34" t="s">
        <v>513</v>
      </c>
      <c r="D6" s="35">
        <v>2.2490000000000001</v>
      </c>
      <c r="E6" s="34" t="s">
        <v>8</v>
      </c>
      <c r="F6" s="34" t="s">
        <v>13</v>
      </c>
      <c r="G6" s="39">
        <v>7</v>
      </c>
      <c r="H6" s="39">
        <f t="shared" si="0"/>
        <v>4.7229000000000001</v>
      </c>
      <c r="I6" s="39">
        <f t="shared" si="1"/>
        <v>15.743</v>
      </c>
      <c r="J6" s="34"/>
    </row>
    <row r="7" spans="1:10" ht="18.75" customHeight="1" x14ac:dyDescent="0.25">
      <c r="A7" s="34">
        <v>6</v>
      </c>
      <c r="B7" s="34" t="s">
        <v>507</v>
      </c>
      <c r="C7" s="34" t="s">
        <v>514</v>
      </c>
      <c r="D7" s="35">
        <v>12.856</v>
      </c>
      <c r="E7" s="34" t="s">
        <v>8</v>
      </c>
      <c r="F7" s="34" t="s">
        <v>16</v>
      </c>
      <c r="G7" s="39">
        <v>7</v>
      </c>
      <c r="H7" s="39">
        <f t="shared" si="0"/>
        <v>26.997600000000002</v>
      </c>
      <c r="I7" s="39">
        <f t="shared" si="1"/>
        <v>89.992000000000004</v>
      </c>
      <c r="J7" s="34"/>
    </row>
    <row r="8" spans="1:10" ht="18.75" customHeight="1" x14ac:dyDescent="0.25">
      <c r="A8" s="34">
        <v>7</v>
      </c>
      <c r="B8" s="34" t="s">
        <v>507</v>
      </c>
      <c r="C8" s="34" t="s">
        <v>515</v>
      </c>
      <c r="D8" s="35">
        <v>86.991</v>
      </c>
      <c r="E8" s="34" t="s">
        <v>8</v>
      </c>
      <c r="F8" s="34" t="s">
        <v>16</v>
      </c>
      <c r="G8" s="39">
        <v>7</v>
      </c>
      <c r="H8" s="39">
        <f t="shared" si="0"/>
        <v>182.68109999999999</v>
      </c>
      <c r="I8" s="39">
        <f t="shared" si="1"/>
        <v>608.93700000000001</v>
      </c>
      <c r="J8" s="34"/>
    </row>
    <row r="9" spans="1:10" ht="18.75" customHeight="1" x14ac:dyDescent="0.25">
      <c r="A9" s="34">
        <v>8</v>
      </c>
      <c r="B9" s="34" t="s">
        <v>507</v>
      </c>
      <c r="C9" s="34" t="s">
        <v>516</v>
      </c>
      <c r="D9" s="35">
        <v>6.5810000000000004</v>
      </c>
      <c r="E9" s="34" t="s">
        <v>8</v>
      </c>
      <c r="F9" s="34" t="s">
        <v>27</v>
      </c>
      <c r="G9" s="39">
        <v>7</v>
      </c>
      <c r="H9" s="39">
        <f t="shared" si="0"/>
        <v>13.8201</v>
      </c>
      <c r="I9" s="39">
        <f t="shared" si="1"/>
        <v>46.067</v>
      </c>
      <c r="J9" s="34"/>
    </row>
    <row r="10" spans="1:10" ht="18.75" customHeight="1" x14ac:dyDescent="0.25">
      <c r="A10" s="34">
        <v>9</v>
      </c>
      <c r="B10" s="34" t="s">
        <v>507</v>
      </c>
      <c r="C10" s="34" t="s">
        <v>517</v>
      </c>
      <c r="D10" s="35">
        <v>0.9</v>
      </c>
      <c r="E10" s="34" t="s">
        <v>8</v>
      </c>
      <c r="F10" s="34" t="s">
        <v>16</v>
      </c>
      <c r="G10" s="39">
        <v>7</v>
      </c>
      <c r="H10" s="39">
        <f t="shared" si="0"/>
        <v>1.89</v>
      </c>
      <c r="I10" s="39">
        <f t="shared" si="1"/>
        <v>6.3</v>
      </c>
      <c r="J10" s="34"/>
    </row>
    <row r="11" spans="1:10" ht="26.25" customHeight="1" x14ac:dyDescent="0.25">
      <c r="A11" s="34">
        <v>10</v>
      </c>
      <c r="B11" s="32" t="s">
        <v>507</v>
      </c>
      <c r="C11" s="32" t="s">
        <v>518</v>
      </c>
      <c r="D11" s="33">
        <v>20.334</v>
      </c>
      <c r="E11" s="32" t="s">
        <v>8</v>
      </c>
      <c r="F11" s="32" t="s">
        <v>16</v>
      </c>
      <c r="G11" s="39">
        <v>7</v>
      </c>
      <c r="H11" s="39">
        <f t="shared" si="0"/>
        <v>42.7014</v>
      </c>
      <c r="I11" s="39">
        <f t="shared" si="1"/>
        <v>142.33799999999999</v>
      </c>
      <c r="J11" s="32" t="s">
        <v>551</v>
      </c>
    </row>
    <row r="12" spans="1:10" ht="26.25" customHeight="1" x14ac:dyDescent="0.25">
      <c r="A12" s="34">
        <v>11</v>
      </c>
      <c r="B12" s="34" t="s">
        <v>507</v>
      </c>
      <c r="C12" s="34" t="s">
        <v>519</v>
      </c>
      <c r="D12" s="35">
        <v>45.411999999999999</v>
      </c>
      <c r="E12" s="34" t="s">
        <v>8</v>
      </c>
      <c r="F12" s="34" t="s">
        <v>16</v>
      </c>
      <c r="G12" s="39">
        <v>7</v>
      </c>
      <c r="H12" s="39">
        <f t="shared" si="0"/>
        <v>95.365200000000002</v>
      </c>
      <c r="I12" s="39">
        <f t="shared" si="1"/>
        <v>317.88400000000001</v>
      </c>
      <c r="J12" s="34" t="s">
        <v>552</v>
      </c>
    </row>
    <row r="13" spans="1:10" ht="18.75" customHeight="1" x14ac:dyDescent="0.25">
      <c r="A13" s="34">
        <v>12</v>
      </c>
      <c r="B13" s="32" t="s">
        <v>507</v>
      </c>
      <c r="C13" s="32" t="s">
        <v>520</v>
      </c>
      <c r="D13" s="33">
        <v>10.284000000000001</v>
      </c>
      <c r="E13" s="32" t="s">
        <v>8</v>
      </c>
      <c r="F13" s="32" t="s">
        <v>16</v>
      </c>
      <c r="G13" s="39">
        <v>7</v>
      </c>
      <c r="H13" s="39">
        <f t="shared" si="0"/>
        <v>21.596399999999999</v>
      </c>
      <c r="I13" s="39">
        <f t="shared" si="1"/>
        <v>71.988</v>
      </c>
      <c r="J13" s="32"/>
    </row>
    <row r="14" spans="1:10" ht="18.75" customHeight="1" x14ac:dyDescent="0.25">
      <c r="A14" s="34">
        <v>13</v>
      </c>
      <c r="B14" s="34" t="s">
        <v>507</v>
      </c>
      <c r="C14" s="34" t="s">
        <v>521</v>
      </c>
      <c r="D14" s="35">
        <v>133.51499999999999</v>
      </c>
      <c r="E14" s="34" t="s">
        <v>8</v>
      </c>
      <c r="F14" s="34" t="s">
        <v>16</v>
      </c>
      <c r="G14" s="39">
        <v>7</v>
      </c>
      <c r="H14" s="39">
        <f t="shared" si="0"/>
        <v>280.38149999999996</v>
      </c>
      <c r="I14" s="39">
        <f t="shared" si="1"/>
        <v>934.6049999999999</v>
      </c>
      <c r="J14" s="34"/>
    </row>
    <row r="15" spans="1:10" ht="18.75" customHeight="1" x14ac:dyDescent="0.25">
      <c r="A15" s="34">
        <v>14</v>
      </c>
      <c r="B15" s="34" t="s">
        <v>507</v>
      </c>
      <c r="C15" s="34" t="s">
        <v>522</v>
      </c>
      <c r="D15" s="35">
        <v>3.3650000000000002</v>
      </c>
      <c r="E15" s="34" t="s">
        <v>8</v>
      </c>
      <c r="F15" s="34" t="s">
        <v>16</v>
      </c>
      <c r="G15" s="39">
        <v>7</v>
      </c>
      <c r="H15" s="39">
        <f t="shared" si="0"/>
        <v>7.0664999999999996</v>
      </c>
      <c r="I15" s="39">
        <f t="shared" si="1"/>
        <v>23.555</v>
      </c>
      <c r="J15" s="34"/>
    </row>
    <row r="16" spans="1:10" ht="18.75" customHeight="1" x14ac:dyDescent="0.25">
      <c r="A16" s="34">
        <v>15</v>
      </c>
      <c r="B16" s="34" t="s">
        <v>507</v>
      </c>
      <c r="C16" s="34" t="s">
        <v>523</v>
      </c>
      <c r="D16" s="35">
        <v>0.91800000000000004</v>
      </c>
      <c r="E16" s="34" t="s">
        <v>8</v>
      </c>
      <c r="F16" s="34" t="s">
        <v>27</v>
      </c>
      <c r="G16" s="39">
        <v>7</v>
      </c>
      <c r="H16" s="39">
        <f t="shared" si="0"/>
        <v>1.9278</v>
      </c>
      <c r="I16" s="39">
        <f t="shared" si="1"/>
        <v>6.4260000000000002</v>
      </c>
      <c r="J16" s="34"/>
    </row>
    <row r="17" spans="1:10" ht="18.75" customHeight="1" x14ac:dyDescent="0.25">
      <c r="A17" s="34">
        <v>16</v>
      </c>
      <c r="B17" s="34" t="s">
        <v>507</v>
      </c>
      <c r="C17" s="34" t="s">
        <v>524</v>
      </c>
      <c r="D17" s="35">
        <v>3.5819999999999999</v>
      </c>
      <c r="E17" s="34" t="s">
        <v>8</v>
      </c>
      <c r="F17" s="34" t="s">
        <v>16</v>
      </c>
      <c r="G17" s="39">
        <v>7</v>
      </c>
      <c r="H17" s="39">
        <f t="shared" si="0"/>
        <v>7.5221999999999989</v>
      </c>
      <c r="I17" s="39">
        <f t="shared" si="1"/>
        <v>25.073999999999998</v>
      </c>
      <c r="J17" s="34"/>
    </row>
    <row r="18" spans="1:10" ht="18.75" customHeight="1" x14ac:dyDescent="0.25">
      <c r="A18" s="34">
        <v>17</v>
      </c>
      <c r="B18" s="32" t="s">
        <v>507</v>
      </c>
      <c r="C18" s="32" t="s">
        <v>525</v>
      </c>
      <c r="D18" s="33">
        <v>233.51599999999999</v>
      </c>
      <c r="E18" s="32" t="s">
        <v>8</v>
      </c>
      <c r="F18" s="32" t="s">
        <v>16</v>
      </c>
      <c r="G18" s="39">
        <v>7</v>
      </c>
      <c r="H18" s="39">
        <f t="shared" si="0"/>
        <v>490.38359999999994</v>
      </c>
      <c r="I18" s="39">
        <f t="shared" si="1"/>
        <v>1634.6119999999999</v>
      </c>
      <c r="J18" s="32"/>
    </row>
    <row r="19" spans="1:10" ht="18.75" customHeight="1" x14ac:dyDescent="0.25">
      <c r="A19" s="34">
        <v>18</v>
      </c>
      <c r="B19" s="34" t="s">
        <v>507</v>
      </c>
      <c r="C19" s="34" t="s">
        <v>526</v>
      </c>
      <c r="D19" s="35">
        <v>18.399000000000001</v>
      </c>
      <c r="E19" s="34" t="s">
        <v>8</v>
      </c>
      <c r="F19" s="34" t="s">
        <v>11</v>
      </c>
      <c r="G19" s="39">
        <v>7</v>
      </c>
      <c r="H19" s="39">
        <f t="shared" si="0"/>
        <v>38.637900000000002</v>
      </c>
      <c r="I19" s="39">
        <f t="shared" si="1"/>
        <v>128.79300000000001</v>
      </c>
      <c r="J19" s="34"/>
    </row>
    <row r="20" spans="1:10" ht="18.75" customHeight="1" x14ac:dyDescent="0.25">
      <c r="A20" s="34">
        <v>19</v>
      </c>
      <c r="B20" s="34" t="s">
        <v>507</v>
      </c>
      <c r="C20" s="34" t="s">
        <v>527</v>
      </c>
      <c r="D20" s="35">
        <v>66.278000000000006</v>
      </c>
      <c r="E20" s="34" t="s">
        <v>8</v>
      </c>
      <c r="F20" s="34" t="s">
        <v>16</v>
      </c>
      <c r="G20" s="39">
        <v>7</v>
      </c>
      <c r="H20" s="39">
        <f t="shared" si="0"/>
        <v>139.18379999999999</v>
      </c>
      <c r="I20" s="39">
        <f t="shared" si="1"/>
        <v>463.94600000000003</v>
      </c>
      <c r="J20" s="34"/>
    </row>
    <row r="21" spans="1:10" ht="18.75" customHeight="1" x14ac:dyDescent="0.25">
      <c r="A21" s="34">
        <v>20</v>
      </c>
      <c r="B21" s="34" t="s">
        <v>507</v>
      </c>
      <c r="C21" s="34" t="s">
        <v>528</v>
      </c>
      <c r="D21" s="35">
        <v>2.2749999999999999</v>
      </c>
      <c r="E21" s="34" t="s">
        <v>8</v>
      </c>
      <c r="F21" s="34" t="s">
        <v>27</v>
      </c>
      <c r="G21" s="39">
        <v>7</v>
      </c>
      <c r="H21" s="39">
        <f t="shared" si="0"/>
        <v>4.7774999999999999</v>
      </c>
      <c r="I21" s="39">
        <f t="shared" si="1"/>
        <v>15.924999999999999</v>
      </c>
      <c r="J21" s="34"/>
    </row>
    <row r="22" spans="1:10" ht="18.75" customHeight="1" x14ac:dyDescent="0.25">
      <c r="A22" s="34">
        <v>21</v>
      </c>
      <c r="B22" s="34" t="s">
        <v>507</v>
      </c>
      <c r="C22" s="34" t="s">
        <v>529</v>
      </c>
      <c r="D22" s="35">
        <v>0.85599999999999998</v>
      </c>
      <c r="E22" s="64" t="s">
        <v>8</v>
      </c>
      <c r="F22" s="64" t="s">
        <v>13</v>
      </c>
      <c r="G22" s="39">
        <v>7</v>
      </c>
      <c r="H22" s="39">
        <f t="shared" si="0"/>
        <v>1.7975999999999999</v>
      </c>
      <c r="I22" s="39">
        <f t="shared" si="1"/>
        <v>5.992</v>
      </c>
      <c r="J22" s="34"/>
    </row>
    <row r="23" spans="1:10" ht="18.75" customHeight="1" x14ac:dyDescent="0.25">
      <c r="A23" s="34">
        <v>22</v>
      </c>
      <c r="B23" s="34" t="s">
        <v>507</v>
      </c>
      <c r="C23" s="34" t="s">
        <v>530</v>
      </c>
      <c r="D23" s="35">
        <v>9.9960000000000004</v>
      </c>
      <c r="E23" s="34" t="s">
        <v>8</v>
      </c>
      <c r="F23" s="34" t="s">
        <v>193</v>
      </c>
      <c r="G23" s="39">
        <v>7</v>
      </c>
      <c r="H23" s="39">
        <f t="shared" si="0"/>
        <v>20.991600000000002</v>
      </c>
      <c r="I23" s="39">
        <f t="shared" si="1"/>
        <v>69.972000000000008</v>
      </c>
      <c r="J23" s="34"/>
    </row>
    <row r="24" spans="1:10" ht="18.75" customHeight="1" x14ac:dyDescent="0.25">
      <c r="A24" s="34">
        <v>23</v>
      </c>
      <c r="B24" s="34" t="s">
        <v>507</v>
      </c>
      <c r="C24" s="34" t="s">
        <v>531</v>
      </c>
      <c r="D24" s="35">
        <v>2.1850000000000001</v>
      </c>
      <c r="E24" s="34" t="s">
        <v>8</v>
      </c>
      <c r="F24" s="34" t="s">
        <v>13</v>
      </c>
      <c r="G24" s="39">
        <v>7</v>
      </c>
      <c r="H24" s="39">
        <f t="shared" si="0"/>
        <v>4.5884999999999998</v>
      </c>
      <c r="I24" s="39">
        <f t="shared" si="1"/>
        <v>15.295</v>
      </c>
      <c r="J24" s="34"/>
    </row>
    <row r="25" spans="1:10" ht="18.75" customHeight="1" x14ac:dyDescent="0.25">
      <c r="A25" s="34">
        <v>24</v>
      </c>
      <c r="B25" s="34" t="s">
        <v>507</v>
      </c>
      <c r="C25" s="34" t="s">
        <v>532</v>
      </c>
      <c r="D25" s="35">
        <v>0.157</v>
      </c>
      <c r="E25" s="34" t="s">
        <v>8</v>
      </c>
      <c r="F25" s="34" t="s">
        <v>13</v>
      </c>
      <c r="G25" s="39">
        <v>7</v>
      </c>
      <c r="H25" s="39">
        <f t="shared" si="0"/>
        <v>0.32969999999999999</v>
      </c>
      <c r="I25" s="39">
        <f t="shared" si="1"/>
        <v>1.099</v>
      </c>
      <c r="J25" s="34"/>
    </row>
    <row r="26" spans="1:10" ht="18.75" customHeight="1" x14ac:dyDescent="0.25">
      <c r="A26" s="34">
        <v>25</v>
      </c>
      <c r="B26" s="34" t="s">
        <v>507</v>
      </c>
      <c r="C26" s="34" t="s">
        <v>533</v>
      </c>
      <c r="D26" s="35">
        <v>9.2999999999999999E-2</v>
      </c>
      <c r="E26" s="34" t="s">
        <v>8</v>
      </c>
      <c r="F26" s="34" t="s">
        <v>13</v>
      </c>
      <c r="G26" s="39">
        <v>7</v>
      </c>
      <c r="H26" s="39">
        <f t="shared" si="0"/>
        <v>0.1953</v>
      </c>
      <c r="I26" s="39">
        <f t="shared" si="1"/>
        <v>0.65100000000000002</v>
      </c>
      <c r="J26" s="34"/>
    </row>
    <row r="27" spans="1:10" ht="18.75" customHeight="1" x14ac:dyDescent="0.25">
      <c r="A27" s="34">
        <v>26</v>
      </c>
      <c r="B27" s="34" t="s">
        <v>507</v>
      </c>
      <c r="C27" s="34" t="s">
        <v>534</v>
      </c>
      <c r="D27" s="35">
        <v>9.5000000000000001E-2</v>
      </c>
      <c r="E27" s="34" t="s">
        <v>8</v>
      </c>
      <c r="F27" s="34" t="s">
        <v>13</v>
      </c>
      <c r="G27" s="39">
        <v>7</v>
      </c>
      <c r="H27" s="39">
        <f t="shared" si="0"/>
        <v>0.19950000000000001</v>
      </c>
      <c r="I27" s="39">
        <f t="shared" si="1"/>
        <v>0.66500000000000004</v>
      </c>
      <c r="J27" s="34"/>
    </row>
    <row r="28" spans="1:10" ht="18.75" customHeight="1" x14ac:dyDescent="0.25">
      <c r="A28" s="34">
        <v>27</v>
      </c>
      <c r="B28" s="34" t="s">
        <v>507</v>
      </c>
      <c r="C28" s="34" t="s">
        <v>535</v>
      </c>
      <c r="D28" s="35">
        <v>7.5999999999999998E-2</v>
      </c>
      <c r="E28" s="34" t="s">
        <v>8</v>
      </c>
      <c r="F28" s="34" t="s">
        <v>13</v>
      </c>
      <c r="G28" s="39">
        <v>7</v>
      </c>
      <c r="H28" s="39">
        <f t="shared" si="0"/>
        <v>0.15959999999999999</v>
      </c>
      <c r="I28" s="39">
        <f t="shared" si="1"/>
        <v>0.53200000000000003</v>
      </c>
      <c r="J28" s="34"/>
    </row>
    <row r="29" spans="1:10" ht="18.75" customHeight="1" x14ac:dyDescent="0.25">
      <c r="A29" s="34">
        <v>28</v>
      </c>
      <c r="B29" s="34" t="s">
        <v>507</v>
      </c>
      <c r="C29" s="34" t="s">
        <v>536</v>
      </c>
      <c r="D29" s="35">
        <v>0.13500000000000001</v>
      </c>
      <c r="E29" s="34" t="s">
        <v>8</v>
      </c>
      <c r="F29" s="34" t="s">
        <v>13</v>
      </c>
      <c r="G29" s="39">
        <v>7</v>
      </c>
      <c r="H29" s="39">
        <f t="shared" si="0"/>
        <v>0.28350000000000003</v>
      </c>
      <c r="I29" s="39">
        <f t="shared" si="1"/>
        <v>0.94500000000000006</v>
      </c>
      <c r="J29" s="34"/>
    </row>
    <row r="30" spans="1:10" ht="18.75" customHeight="1" x14ac:dyDescent="0.25">
      <c r="A30" s="34">
        <v>29</v>
      </c>
      <c r="B30" s="34" t="s">
        <v>507</v>
      </c>
      <c r="C30" s="34" t="s">
        <v>537</v>
      </c>
      <c r="D30" s="35">
        <v>0.45400000000000001</v>
      </c>
      <c r="E30" s="34" t="s">
        <v>8</v>
      </c>
      <c r="F30" s="34" t="s">
        <v>13</v>
      </c>
      <c r="G30" s="39">
        <v>7</v>
      </c>
      <c r="H30" s="39">
        <f t="shared" si="0"/>
        <v>0.95339999999999991</v>
      </c>
      <c r="I30" s="39">
        <f t="shared" si="1"/>
        <v>3.1779999999999999</v>
      </c>
      <c r="J30" s="34"/>
    </row>
    <row r="31" spans="1:10" ht="18.75" customHeight="1" x14ac:dyDescent="0.25">
      <c r="A31" s="34">
        <v>30</v>
      </c>
      <c r="B31" s="34" t="s">
        <v>507</v>
      </c>
      <c r="C31" s="34" t="s">
        <v>538</v>
      </c>
      <c r="D31" s="35">
        <v>0.32700000000000001</v>
      </c>
      <c r="E31" s="34" t="s">
        <v>8</v>
      </c>
      <c r="F31" s="34" t="s">
        <v>13</v>
      </c>
      <c r="G31" s="39">
        <v>7</v>
      </c>
      <c r="H31" s="39">
        <f t="shared" si="0"/>
        <v>0.68669999999999998</v>
      </c>
      <c r="I31" s="39">
        <f t="shared" si="1"/>
        <v>2.2890000000000001</v>
      </c>
      <c r="J31" s="34"/>
    </row>
    <row r="32" spans="1:10" ht="18.75" customHeight="1" x14ac:dyDescent="0.25">
      <c r="A32" s="34">
        <v>31</v>
      </c>
      <c r="B32" s="34" t="s">
        <v>507</v>
      </c>
      <c r="C32" s="34" t="s">
        <v>539</v>
      </c>
      <c r="D32" s="35">
        <v>0.80900000000000005</v>
      </c>
      <c r="E32" s="34" t="s">
        <v>8</v>
      </c>
      <c r="F32" s="34" t="s">
        <v>13</v>
      </c>
      <c r="G32" s="39">
        <v>7</v>
      </c>
      <c r="H32" s="39">
        <f t="shared" si="0"/>
        <v>1.6989000000000001</v>
      </c>
      <c r="I32" s="39">
        <f t="shared" si="1"/>
        <v>5.6630000000000003</v>
      </c>
      <c r="J32" s="34"/>
    </row>
    <row r="33" spans="1:10" ht="18.75" customHeight="1" x14ac:dyDescent="0.25">
      <c r="A33" s="34">
        <v>32</v>
      </c>
      <c r="B33" s="34" t="s">
        <v>507</v>
      </c>
      <c r="C33" s="34" t="s">
        <v>540</v>
      </c>
      <c r="D33" s="35">
        <v>2.6629999999999998</v>
      </c>
      <c r="E33" s="34" t="s">
        <v>8</v>
      </c>
      <c r="F33" s="34" t="s">
        <v>13</v>
      </c>
      <c r="G33" s="39">
        <v>7</v>
      </c>
      <c r="H33" s="39">
        <f t="shared" si="0"/>
        <v>5.5922999999999989</v>
      </c>
      <c r="I33" s="39">
        <f t="shared" si="1"/>
        <v>18.640999999999998</v>
      </c>
      <c r="J33" s="34"/>
    </row>
    <row r="34" spans="1:10" ht="18.75" customHeight="1" x14ac:dyDescent="0.25">
      <c r="A34" s="34">
        <v>33</v>
      </c>
      <c r="B34" s="34" t="s">
        <v>507</v>
      </c>
      <c r="C34" s="34" t="s">
        <v>541</v>
      </c>
      <c r="D34" s="35">
        <v>4.9589999999999996</v>
      </c>
      <c r="E34" s="34" t="s">
        <v>8</v>
      </c>
      <c r="F34" s="34" t="s">
        <v>193</v>
      </c>
      <c r="G34" s="39">
        <v>7</v>
      </c>
      <c r="H34" s="39">
        <f t="shared" si="0"/>
        <v>10.413899999999998</v>
      </c>
      <c r="I34" s="39">
        <f t="shared" si="1"/>
        <v>34.712999999999994</v>
      </c>
      <c r="J34" s="34"/>
    </row>
    <row r="35" spans="1:10" ht="18.75" customHeight="1" x14ac:dyDescent="0.25">
      <c r="A35" s="34">
        <v>34</v>
      </c>
      <c r="B35" s="34" t="s">
        <v>507</v>
      </c>
      <c r="C35" s="34" t="s">
        <v>542</v>
      </c>
      <c r="D35" s="35">
        <v>8.2170000000000005</v>
      </c>
      <c r="E35" s="34" t="s">
        <v>8</v>
      </c>
      <c r="F35" s="34" t="s">
        <v>193</v>
      </c>
      <c r="G35" s="39">
        <v>7</v>
      </c>
      <c r="H35" s="39">
        <f t="shared" si="0"/>
        <v>17.255700000000001</v>
      </c>
      <c r="I35" s="39">
        <f t="shared" si="1"/>
        <v>57.519000000000005</v>
      </c>
      <c r="J35" s="34"/>
    </row>
    <row r="36" spans="1:10" ht="18.75" customHeight="1" x14ac:dyDescent="0.25">
      <c r="A36" s="34">
        <v>35</v>
      </c>
      <c r="B36" s="34" t="s">
        <v>507</v>
      </c>
      <c r="C36" s="34" t="s">
        <v>543</v>
      </c>
      <c r="D36" s="35">
        <v>2.8000000000000001E-2</v>
      </c>
      <c r="E36" s="64" t="s">
        <v>8</v>
      </c>
      <c r="F36" s="64" t="s">
        <v>27</v>
      </c>
      <c r="G36" s="39">
        <v>7</v>
      </c>
      <c r="H36" s="39">
        <f t="shared" si="0"/>
        <v>5.8799999999999998E-2</v>
      </c>
      <c r="I36" s="39">
        <f t="shared" si="1"/>
        <v>0.19600000000000001</v>
      </c>
      <c r="J36" s="64"/>
    </row>
    <row r="37" spans="1:10" ht="18.75" customHeight="1" x14ac:dyDescent="0.25">
      <c r="A37" s="34">
        <v>36</v>
      </c>
      <c r="B37" s="34" t="s">
        <v>507</v>
      </c>
      <c r="C37" s="34" t="s">
        <v>544</v>
      </c>
      <c r="D37" s="35">
        <v>0.01</v>
      </c>
      <c r="E37" s="64" t="s">
        <v>8</v>
      </c>
      <c r="F37" s="64" t="s">
        <v>16</v>
      </c>
      <c r="G37" s="39">
        <v>7</v>
      </c>
      <c r="H37" s="39">
        <f t="shared" si="0"/>
        <v>2.1000000000000001E-2</v>
      </c>
      <c r="I37" s="39">
        <f t="shared" si="1"/>
        <v>7.0000000000000007E-2</v>
      </c>
      <c r="J37" s="64"/>
    </row>
    <row r="38" spans="1:10" ht="26.25" customHeight="1" x14ac:dyDescent="0.25">
      <c r="A38" s="34">
        <v>37</v>
      </c>
      <c r="B38" s="34" t="s">
        <v>507</v>
      </c>
      <c r="C38" s="34" t="s">
        <v>545</v>
      </c>
      <c r="D38" s="35">
        <v>29.713999999999999</v>
      </c>
      <c r="E38" s="64" t="s">
        <v>8</v>
      </c>
      <c r="F38" s="64" t="s">
        <v>16</v>
      </c>
      <c r="G38" s="39">
        <v>7</v>
      </c>
      <c r="H38" s="39">
        <f t="shared" si="0"/>
        <v>62.399399999999993</v>
      </c>
      <c r="I38" s="39">
        <f t="shared" si="1"/>
        <v>207.99799999999999</v>
      </c>
      <c r="J38" s="34" t="s">
        <v>553</v>
      </c>
    </row>
    <row r="39" spans="1:10" ht="18.75" customHeight="1" x14ac:dyDescent="0.25">
      <c r="A39" s="34">
        <v>38</v>
      </c>
      <c r="B39" s="34" t="s">
        <v>507</v>
      </c>
      <c r="C39" s="34" t="s">
        <v>546</v>
      </c>
      <c r="D39" s="35">
        <v>3.9729999999999999</v>
      </c>
      <c r="E39" s="64" t="s">
        <v>8</v>
      </c>
      <c r="F39" s="64" t="s">
        <v>13</v>
      </c>
      <c r="G39" s="39">
        <v>7</v>
      </c>
      <c r="H39" s="39">
        <f t="shared" si="0"/>
        <v>8.3432999999999993</v>
      </c>
      <c r="I39" s="39">
        <f t="shared" si="1"/>
        <v>27.811</v>
      </c>
      <c r="J39" s="64"/>
    </row>
    <row r="40" spans="1:10" ht="18.75" customHeight="1" x14ac:dyDescent="0.25">
      <c r="A40" s="34">
        <v>39</v>
      </c>
      <c r="B40" s="34" t="s">
        <v>507</v>
      </c>
      <c r="C40" s="34" t="s">
        <v>547</v>
      </c>
      <c r="D40" s="35">
        <v>7.6870000000000003</v>
      </c>
      <c r="E40" s="64" t="s">
        <v>8</v>
      </c>
      <c r="F40" s="64" t="s">
        <v>13</v>
      </c>
      <c r="G40" s="39">
        <v>7</v>
      </c>
      <c r="H40" s="39">
        <f t="shared" si="0"/>
        <v>16.142700000000001</v>
      </c>
      <c r="I40" s="39">
        <f t="shared" si="1"/>
        <v>53.809000000000005</v>
      </c>
      <c r="J40" s="64"/>
    </row>
    <row r="41" spans="1:10" ht="18.75" customHeight="1" x14ac:dyDescent="0.25">
      <c r="A41" s="34">
        <v>40</v>
      </c>
      <c r="B41" s="34" t="s">
        <v>507</v>
      </c>
      <c r="C41" s="34" t="s">
        <v>548</v>
      </c>
      <c r="D41" s="35">
        <v>1.4590000000000001</v>
      </c>
      <c r="E41" s="64" t="s">
        <v>8</v>
      </c>
      <c r="F41" s="64" t="s">
        <v>27</v>
      </c>
      <c r="G41" s="39">
        <v>7</v>
      </c>
      <c r="H41" s="39">
        <f t="shared" si="0"/>
        <v>3.0639000000000003</v>
      </c>
      <c r="I41" s="39">
        <f t="shared" si="1"/>
        <v>10.213000000000001</v>
      </c>
      <c r="J41" s="64"/>
    </row>
    <row r="42" spans="1:10" ht="18.75" customHeight="1" x14ac:dyDescent="0.25">
      <c r="A42" s="34">
        <v>41</v>
      </c>
      <c r="B42" s="34" t="s">
        <v>507</v>
      </c>
      <c r="C42" s="34" t="s">
        <v>549</v>
      </c>
      <c r="D42" s="35">
        <v>83.977999999999994</v>
      </c>
      <c r="E42" s="34" t="s">
        <v>8</v>
      </c>
      <c r="F42" s="34" t="s">
        <v>16</v>
      </c>
      <c r="G42" s="39">
        <v>7</v>
      </c>
      <c r="H42" s="39">
        <f t="shared" si="0"/>
        <v>176.35380000000001</v>
      </c>
      <c r="I42" s="39">
        <f t="shared" si="1"/>
        <v>587.846</v>
      </c>
      <c r="J42" s="64"/>
    </row>
    <row r="43" spans="1:10" ht="18.75" customHeight="1" x14ac:dyDescent="0.25">
      <c r="A43" s="34">
        <v>42</v>
      </c>
      <c r="B43" s="34" t="s">
        <v>507</v>
      </c>
      <c r="C43" s="34" t="s">
        <v>550</v>
      </c>
      <c r="D43" s="35">
        <v>15.282</v>
      </c>
      <c r="E43" s="34" t="s">
        <v>8</v>
      </c>
      <c r="F43" s="34" t="s">
        <v>27</v>
      </c>
      <c r="G43" s="39">
        <v>7</v>
      </c>
      <c r="H43" s="39">
        <f t="shared" si="0"/>
        <v>32.092199999999998</v>
      </c>
      <c r="I43" s="39">
        <f t="shared" si="1"/>
        <v>106.974</v>
      </c>
      <c r="J43" s="64"/>
    </row>
    <row r="44" spans="1:10" ht="18.75" customHeight="1" x14ac:dyDescent="0.25">
      <c r="A44" s="52"/>
      <c r="B44" s="52"/>
      <c r="C44" s="52"/>
      <c r="D44" s="35">
        <f>SUM(D1:D43)</f>
        <v>853.10799999999972</v>
      </c>
      <c r="E44" s="52"/>
      <c r="F44" s="52"/>
      <c r="G44" s="52"/>
      <c r="H44" s="52"/>
      <c r="I44" s="52"/>
      <c r="J44" s="52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8.75" customHeight="1" x14ac:dyDescent="0.25"/>
  <cols>
    <col min="1" max="1" width="5.85546875" customWidth="1"/>
    <col min="2" max="2" width="9.85546875" customWidth="1"/>
    <col min="3" max="3" width="12.42578125" customWidth="1"/>
    <col min="4" max="4" width="11" customWidth="1"/>
    <col min="5" max="5" width="17.5703125" customWidth="1"/>
    <col min="6" max="6" width="10.28515625" customWidth="1"/>
    <col min="7" max="7" width="9.28515625" customWidth="1"/>
    <col min="8" max="8" width="13.28515625" customWidth="1"/>
    <col min="9" max="9" width="19.7109375" customWidth="1"/>
    <col min="10" max="10" width="22" customWidth="1"/>
  </cols>
  <sheetData>
    <row r="1" spans="1:10" ht="35.2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  <c r="J1" s="26" t="s">
        <v>5</v>
      </c>
    </row>
    <row r="2" spans="1:10" ht="26.25" customHeight="1" x14ac:dyDescent="0.25">
      <c r="A2" s="34">
        <v>1</v>
      </c>
      <c r="B2" s="34" t="s">
        <v>554</v>
      </c>
      <c r="C2" s="34" t="s">
        <v>555</v>
      </c>
      <c r="D2" s="27">
        <v>89.355999999999995</v>
      </c>
      <c r="E2" s="26" t="s">
        <v>8</v>
      </c>
      <c r="F2" s="26" t="s">
        <v>27</v>
      </c>
      <c r="G2" s="50">
        <v>7</v>
      </c>
      <c r="H2" s="50">
        <f>I2*30%</f>
        <v>187.64759999999998</v>
      </c>
      <c r="I2" s="50">
        <f>D2*G2</f>
        <v>625.49199999999996</v>
      </c>
      <c r="J2" s="26" t="s">
        <v>569</v>
      </c>
    </row>
    <row r="3" spans="1:10" ht="18.75" customHeight="1" x14ac:dyDescent="0.25">
      <c r="A3" s="34">
        <v>2</v>
      </c>
      <c r="B3" s="34" t="s">
        <v>554</v>
      </c>
      <c r="C3" s="34" t="s">
        <v>556</v>
      </c>
      <c r="D3" s="35">
        <v>5.516</v>
      </c>
      <c r="E3" s="34" t="s">
        <v>8</v>
      </c>
      <c r="F3" s="34" t="s">
        <v>193</v>
      </c>
      <c r="G3" s="50">
        <v>7</v>
      </c>
      <c r="H3" s="50">
        <f t="shared" ref="H3:H15" si="0">I3*30%</f>
        <v>11.583600000000001</v>
      </c>
      <c r="I3" s="50">
        <f t="shared" ref="I3:I15" si="1">D3*G3</f>
        <v>38.612000000000002</v>
      </c>
      <c r="J3" s="34"/>
    </row>
    <row r="4" spans="1:10" ht="18.75" customHeight="1" x14ac:dyDescent="0.25">
      <c r="A4" s="34">
        <v>3</v>
      </c>
      <c r="B4" s="34" t="s">
        <v>554</v>
      </c>
      <c r="C4" s="34" t="s">
        <v>557</v>
      </c>
      <c r="D4" s="35">
        <v>5.4320000000000004</v>
      </c>
      <c r="E4" s="34" t="s">
        <v>8</v>
      </c>
      <c r="F4" s="34" t="s">
        <v>193</v>
      </c>
      <c r="G4" s="50">
        <v>7</v>
      </c>
      <c r="H4" s="50">
        <f t="shared" si="0"/>
        <v>11.4072</v>
      </c>
      <c r="I4" s="50">
        <f t="shared" si="1"/>
        <v>38.024000000000001</v>
      </c>
      <c r="J4" s="34"/>
    </row>
    <row r="5" spans="1:10" ht="26.25" customHeight="1" x14ac:dyDescent="0.25">
      <c r="A5" s="34">
        <v>4</v>
      </c>
      <c r="B5" s="34" t="s">
        <v>554</v>
      </c>
      <c r="C5" s="34" t="s">
        <v>559</v>
      </c>
      <c r="D5" s="35">
        <v>112.389</v>
      </c>
      <c r="E5" s="34" t="s">
        <v>8</v>
      </c>
      <c r="F5" s="34" t="s">
        <v>193</v>
      </c>
      <c r="G5" s="50">
        <v>7</v>
      </c>
      <c r="H5" s="50">
        <f t="shared" si="0"/>
        <v>236.01689999999996</v>
      </c>
      <c r="I5" s="50">
        <f t="shared" si="1"/>
        <v>786.72299999999996</v>
      </c>
      <c r="J5" s="34" t="s">
        <v>570</v>
      </c>
    </row>
    <row r="6" spans="1:10" ht="26.25" customHeight="1" x14ac:dyDescent="0.25">
      <c r="A6" s="34">
        <v>5</v>
      </c>
      <c r="B6" s="34" t="s">
        <v>554</v>
      </c>
      <c r="C6" s="34" t="s">
        <v>560</v>
      </c>
      <c r="D6" s="35">
        <v>46.466999999999999</v>
      </c>
      <c r="E6" s="34" t="s">
        <v>8</v>
      </c>
      <c r="F6" s="34" t="s">
        <v>27</v>
      </c>
      <c r="G6" s="50">
        <v>7</v>
      </c>
      <c r="H6" s="50">
        <f t="shared" si="0"/>
        <v>97.580699999999993</v>
      </c>
      <c r="I6" s="50">
        <f t="shared" si="1"/>
        <v>325.26900000000001</v>
      </c>
      <c r="J6" s="34" t="s">
        <v>571</v>
      </c>
    </row>
    <row r="7" spans="1:10" ht="18.75" customHeight="1" x14ac:dyDescent="0.25">
      <c r="A7" s="34">
        <v>6</v>
      </c>
      <c r="B7" s="34" t="s">
        <v>554</v>
      </c>
      <c r="C7" s="34" t="s">
        <v>561</v>
      </c>
      <c r="D7" s="35">
        <v>4.2160000000000002</v>
      </c>
      <c r="E7" s="34" t="s">
        <v>8</v>
      </c>
      <c r="F7" s="34" t="s">
        <v>27</v>
      </c>
      <c r="G7" s="50">
        <v>7</v>
      </c>
      <c r="H7" s="50">
        <f t="shared" si="0"/>
        <v>8.8536000000000001</v>
      </c>
      <c r="I7" s="50">
        <f t="shared" si="1"/>
        <v>29.512</v>
      </c>
      <c r="J7" s="34"/>
    </row>
    <row r="8" spans="1:10" ht="18.75" customHeight="1" x14ac:dyDescent="0.25">
      <c r="A8" s="34">
        <v>7</v>
      </c>
      <c r="B8" s="34" t="s">
        <v>554</v>
      </c>
      <c r="C8" s="34" t="s">
        <v>562</v>
      </c>
      <c r="D8" s="35">
        <v>4.6710000000000003</v>
      </c>
      <c r="E8" s="34" t="s">
        <v>8</v>
      </c>
      <c r="F8" s="34" t="s">
        <v>27</v>
      </c>
      <c r="G8" s="50">
        <v>7</v>
      </c>
      <c r="H8" s="50">
        <f t="shared" si="0"/>
        <v>9.8091000000000008</v>
      </c>
      <c r="I8" s="50">
        <f t="shared" si="1"/>
        <v>32.697000000000003</v>
      </c>
      <c r="J8" s="34"/>
    </row>
    <row r="9" spans="1:10" ht="18.75" customHeight="1" x14ac:dyDescent="0.25">
      <c r="A9" s="34">
        <v>8</v>
      </c>
      <c r="B9" s="34" t="s">
        <v>554</v>
      </c>
      <c r="C9" s="34" t="s">
        <v>563</v>
      </c>
      <c r="D9" s="35">
        <v>9.4E-2</v>
      </c>
      <c r="E9" s="34" t="s">
        <v>8</v>
      </c>
      <c r="F9" s="34" t="s">
        <v>193</v>
      </c>
      <c r="G9" s="50">
        <v>7</v>
      </c>
      <c r="H9" s="50">
        <f t="shared" si="0"/>
        <v>0.19739999999999999</v>
      </c>
      <c r="I9" s="50">
        <f t="shared" si="1"/>
        <v>0.65800000000000003</v>
      </c>
      <c r="J9" s="34"/>
    </row>
    <row r="10" spans="1:10" ht="18.75" customHeight="1" x14ac:dyDescent="0.25">
      <c r="A10" s="34">
        <v>9</v>
      </c>
      <c r="B10" s="34" t="s">
        <v>554</v>
      </c>
      <c r="C10" s="34" t="s">
        <v>564</v>
      </c>
      <c r="D10" s="35">
        <v>1.351</v>
      </c>
      <c r="E10" s="34" t="s">
        <v>8</v>
      </c>
      <c r="F10" s="34" t="s">
        <v>16</v>
      </c>
      <c r="G10" s="50">
        <v>7</v>
      </c>
      <c r="H10" s="50">
        <f t="shared" si="0"/>
        <v>2.8371</v>
      </c>
      <c r="I10" s="50">
        <f t="shared" si="1"/>
        <v>9.4570000000000007</v>
      </c>
      <c r="J10" s="34"/>
    </row>
    <row r="11" spans="1:10" ht="18.75" customHeight="1" x14ac:dyDescent="0.25">
      <c r="A11" s="34">
        <v>10</v>
      </c>
      <c r="B11" s="34" t="s">
        <v>554</v>
      </c>
      <c r="C11" s="34" t="s">
        <v>565</v>
      </c>
      <c r="D11" s="35">
        <v>4.7960000000000003</v>
      </c>
      <c r="E11" s="34" t="s">
        <v>8</v>
      </c>
      <c r="F11" s="34" t="s">
        <v>27</v>
      </c>
      <c r="G11" s="50">
        <v>7</v>
      </c>
      <c r="H11" s="50">
        <f t="shared" si="0"/>
        <v>10.0716</v>
      </c>
      <c r="I11" s="50">
        <f t="shared" si="1"/>
        <v>33.572000000000003</v>
      </c>
      <c r="J11" s="34"/>
    </row>
    <row r="12" spans="1:10" ht="18.75" customHeight="1" x14ac:dyDescent="0.25">
      <c r="A12" s="34">
        <v>11</v>
      </c>
      <c r="B12" s="34" t="s">
        <v>554</v>
      </c>
      <c r="C12" s="34" t="s">
        <v>566</v>
      </c>
      <c r="D12" s="35">
        <v>1.214</v>
      </c>
      <c r="E12" s="34" t="s">
        <v>8</v>
      </c>
      <c r="F12" s="34" t="s">
        <v>27</v>
      </c>
      <c r="G12" s="50">
        <v>7</v>
      </c>
      <c r="H12" s="50">
        <f t="shared" si="0"/>
        <v>2.5493999999999999</v>
      </c>
      <c r="I12" s="50">
        <f t="shared" si="1"/>
        <v>8.4979999999999993</v>
      </c>
      <c r="J12" s="34"/>
    </row>
    <row r="13" spans="1:10" ht="18.75" customHeight="1" x14ac:dyDescent="0.25">
      <c r="A13" s="34">
        <v>12</v>
      </c>
      <c r="B13" s="34" t="s">
        <v>554</v>
      </c>
      <c r="C13" s="34" t="s">
        <v>567</v>
      </c>
      <c r="D13" s="35">
        <v>7.4870000000000001</v>
      </c>
      <c r="E13" s="34" t="s">
        <v>8</v>
      </c>
      <c r="F13" s="34" t="s">
        <v>27</v>
      </c>
      <c r="G13" s="50">
        <v>7</v>
      </c>
      <c r="H13" s="50">
        <f t="shared" si="0"/>
        <v>15.7227</v>
      </c>
      <c r="I13" s="50">
        <f t="shared" si="1"/>
        <v>52.408999999999999</v>
      </c>
      <c r="J13" s="34"/>
    </row>
    <row r="14" spans="1:10" ht="18.75" customHeight="1" x14ac:dyDescent="0.25">
      <c r="A14" s="34">
        <v>13</v>
      </c>
      <c r="B14" s="34" t="s">
        <v>554</v>
      </c>
      <c r="C14" s="34" t="s">
        <v>568</v>
      </c>
      <c r="D14" s="35">
        <v>95.587000000000003</v>
      </c>
      <c r="E14" s="34" t="s">
        <v>8</v>
      </c>
      <c r="F14" s="34" t="s">
        <v>27</v>
      </c>
      <c r="G14" s="50">
        <v>7</v>
      </c>
      <c r="H14" s="50">
        <f t="shared" si="0"/>
        <v>200.73269999999999</v>
      </c>
      <c r="I14" s="50">
        <f t="shared" si="1"/>
        <v>669.10900000000004</v>
      </c>
      <c r="J14" s="34"/>
    </row>
    <row r="15" spans="1:10" ht="18.75" customHeight="1" x14ac:dyDescent="0.25">
      <c r="A15" s="34">
        <v>14</v>
      </c>
      <c r="B15" s="34" t="s">
        <v>554</v>
      </c>
      <c r="C15" s="34" t="s">
        <v>558</v>
      </c>
      <c r="D15" s="35">
        <v>2.1720000000000002</v>
      </c>
      <c r="E15" s="34" t="s">
        <v>8</v>
      </c>
      <c r="F15" s="34" t="s">
        <v>16</v>
      </c>
      <c r="G15" s="50">
        <v>7</v>
      </c>
      <c r="H15" s="50">
        <f t="shared" si="0"/>
        <v>4.5612000000000004</v>
      </c>
      <c r="I15" s="50">
        <f t="shared" si="1"/>
        <v>15.204000000000001</v>
      </c>
      <c r="J15" s="34"/>
    </row>
    <row r="16" spans="1:10" ht="18.75" customHeight="1" x14ac:dyDescent="0.25">
      <c r="A16" s="52"/>
      <c r="B16" s="52"/>
      <c r="C16" s="52"/>
      <c r="D16" s="53">
        <f>SUM(D2:D15)</f>
        <v>380.74799999999999</v>
      </c>
      <c r="E16" s="52"/>
      <c r="F16" s="52"/>
      <c r="G16" s="52"/>
      <c r="H16" s="52"/>
      <c r="I16" s="52"/>
      <c r="J16" s="52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G7" sqref="G7"/>
    </sheetView>
  </sheetViews>
  <sheetFormatPr defaultRowHeight="18.75" customHeight="1" x14ac:dyDescent="0.25"/>
  <cols>
    <col min="1" max="1" width="5.7109375" style="6" customWidth="1"/>
    <col min="2" max="2" width="10.7109375" style="6" customWidth="1"/>
    <col min="3" max="3" width="12.85546875" style="6" customWidth="1"/>
    <col min="4" max="4" width="12.5703125" style="6" customWidth="1"/>
    <col min="5" max="5" width="16.85546875" style="6" customWidth="1"/>
    <col min="6" max="6" width="10.7109375" style="6" customWidth="1"/>
    <col min="7" max="7" width="14.42578125" style="6" customWidth="1"/>
    <col min="8" max="8" width="16.28515625" style="6" customWidth="1"/>
    <col min="9" max="9" width="21.140625" style="6" customWidth="1"/>
    <col min="10" max="10" width="22.28515625" style="6" customWidth="1"/>
    <col min="11" max="16384" width="9.140625" style="6"/>
  </cols>
  <sheetData>
    <row r="1" spans="1:10" ht="27.7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  <c r="J1" s="26" t="s">
        <v>5</v>
      </c>
    </row>
    <row r="2" spans="1:10" ht="18.75" customHeight="1" x14ac:dyDescent="0.25">
      <c r="A2" s="34">
        <v>1</v>
      </c>
      <c r="B2" s="34" t="s">
        <v>572</v>
      </c>
      <c r="C2" s="34" t="s">
        <v>573</v>
      </c>
      <c r="D2" s="35">
        <v>2.2799999999999998</v>
      </c>
      <c r="E2" s="34" t="s">
        <v>8</v>
      </c>
      <c r="F2" s="34" t="s">
        <v>11</v>
      </c>
      <c r="G2" s="39">
        <v>7</v>
      </c>
      <c r="H2" s="39">
        <f>I2*30%</f>
        <v>4.7879999999999994</v>
      </c>
      <c r="I2" s="39">
        <f>D2*G2</f>
        <v>15.959999999999999</v>
      </c>
      <c r="J2" s="34"/>
    </row>
    <row r="3" spans="1:10" ht="18.75" customHeight="1" x14ac:dyDescent="0.25">
      <c r="A3" s="34">
        <v>2</v>
      </c>
      <c r="B3" s="34" t="s">
        <v>572</v>
      </c>
      <c r="C3" s="34" t="s">
        <v>574</v>
      </c>
      <c r="D3" s="35">
        <v>3.5470000000000002</v>
      </c>
      <c r="E3" s="34" t="s">
        <v>8</v>
      </c>
      <c r="F3" s="34" t="s">
        <v>11</v>
      </c>
      <c r="G3" s="39">
        <v>7</v>
      </c>
      <c r="H3" s="39">
        <f t="shared" ref="H3:H38" si="0">I3*30%</f>
        <v>7.4486999999999997</v>
      </c>
      <c r="I3" s="39">
        <f t="shared" ref="I3:I38" si="1">D3*G3</f>
        <v>24.829000000000001</v>
      </c>
      <c r="J3" s="34"/>
    </row>
    <row r="4" spans="1:10" ht="26.25" customHeight="1" x14ac:dyDescent="0.25">
      <c r="A4" s="34">
        <v>3</v>
      </c>
      <c r="B4" s="34" t="s">
        <v>572</v>
      </c>
      <c r="C4" s="34" t="s">
        <v>575</v>
      </c>
      <c r="D4" s="35">
        <v>202.48400000000001</v>
      </c>
      <c r="E4" s="34" t="s">
        <v>8</v>
      </c>
      <c r="F4" s="34" t="s">
        <v>16</v>
      </c>
      <c r="G4" s="39">
        <v>7</v>
      </c>
      <c r="H4" s="39">
        <f t="shared" si="0"/>
        <v>425.21640000000002</v>
      </c>
      <c r="I4" s="39">
        <f t="shared" si="1"/>
        <v>1417.3880000000001</v>
      </c>
      <c r="J4" s="34" t="s">
        <v>610</v>
      </c>
    </row>
    <row r="5" spans="1:10" ht="26.25" customHeight="1" x14ac:dyDescent="0.25">
      <c r="A5" s="34">
        <v>4</v>
      </c>
      <c r="B5" s="34" t="s">
        <v>572</v>
      </c>
      <c r="C5" s="34" t="s">
        <v>576</v>
      </c>
      <c r="D5" s="35">
        <v>156.20400000000001</v>
      </c>
      <c r="E5" s="34" t="s">
        <v>8</v>
      </c>
      <c r="F5" s="34" t="s">
        <v>11</v>
      </c>
      <c r="G5" s="39">
        <v>7</v>
      </c>
      <c r="H5" s="39">
        <f t="shared" si="0"/>
        <v>328.02840000000003</v>
      </c>
      <c r="I5" s="39">
        <f t="shared" si="1"/>
        <v>1093.4280000000001</v>
      </c>
      <c r="J5" s="34" t="s">
        <v>611</v>
      </c>
    </row>
    <row r="6" spans="1:10" ht="18.75" customHeight="1" x14ac:dyDescent="0.25">
      <c r="A6" s="34">
        <v>5</v>
      </c>
      <c r="B6" s="34" t="s">
        <v>572</v>
      </c>
      <c r="C6" s="34" t="s">
        <v>577</v>
      </c>
      <c r="D6" s="35">
        <v>0.87</v>
      </c>
      <c r="E6" s="34" t="s">
        <v>8</v>
      </c>
      <c r="F6" s="34" t="s">
        <v>13</v>
      </c>
      <c r="G6" s="39">
        <v>7</v>
      </c>
      <c r="H6" s="39">
        <f t="shared" si="0"/>
        <v>1.827</v>
      </c>
      <c r="I6" s="39">
        <f t="shared" si="1"/>
        <v>6.09</v>
      </c>
      <c r="J6" s="34"/>
    </row>
    <row r="7" spans="1:10" ht="18.75" customHeight="1" x14ac:dyDescent="0.25">
      <c r="A7" s="34">
        <v>6</v>
      </c>
      <c r="B7" s="34" t="s">
        <v>572</v>
      </c>
      <c r="C7" s="34" t="s">
        <v>578</v>
      </c>
      <c r="D7" s="35">
        <v>2.8570000000000002</v>
      </c>
      <c r="E7" s="34" t="s">
        <v>8</v>
      </c>
      <c r="F7" s="34" t="s">
        <v>11</v>
      </c>
      <c r="G7" s="39">
        <v>7</v>
      </c>
      <c r="H7" s="39">
        <f t="shared" si="0"/>
        <v>5.9997000000000007</v>
      </c>
      <c r="I7" s="39">
        <f t="shared" si="1"/>
        <v>19.999000000000002</v>
      </c>
      <c r="J7" s="34"/>
    </row>
    <row r="8" spans="1:10" ht="18.75" customHeight="1" x14ac:dyDescent="0.25">
      <c r="A8" s="34">
        <v>7</v>
      </c>
      <c r="B8" s="34" t="s">
        <v>572</v>
      </c>
      <c r="C8" s="34" t="s">
        <v>579</v>
      </c>
      <c r="D8" s="35">
        <v>21.402999999999999</v>
      </c>
      <c r="E8" s="34" t="s">
        <v>8</v>
      </c>
      <c r="F8" s="34" t="s">
        <v>16</v>
      </c>
      <c r="G8" s="39">
        <v>7</v>
      </c>
      <c r="H8" s="39">
        <f t="shared" si="0"/>
        <v>44.946300000000001</v>
      </c>
      <c r="I8" s="39">
        <f t="shared" si="1"/>
        <v>149.821</v>
      </c>
      <c r="J8" s="34"/>
    </row>
    <row r="9" spans="1:10" ht="18.75" customHeight="1" x14ac:dyDescent="0.25">
      <c r="A9" s="34">
        <v>8</v>
      </c>
      <c r="B9" s="34" t="s">
        <v>572</v>
      </c>
      <c r="C9" s="34" t="s">
        <v>580</v>
      </c>
      <c r="D9" s="35">
        <v>237.98</v>
      </c>
      <c r="E9" s="34" t="s">
        <v>8</v>
      </c>
      <c r="F9" s="34" t="s">
        <v>16</v>
      </c>
      <c r="G9" s="39">
        <v>7</v>
      </c>
      <c r="H9" s="39">
        <f t="shared" si="0"/>
        <v>499.75799999999992</v>
      </c>
      <c r="I9" s="39">
        <f t="shared" si="1"/>
        <v>1665.86</v>
      </c>
      <c r="J9" s="34"/>
    </row>
    <row r="10" spans="1:10" ht="18.75" customHeight="1" x14ac:dyDescent="0.25">
      <c r="A10" s="34">
        <v>9</v>
      </c>
      <c r="B10" s="34" t="s">
        <v>572</v>
      </c>
      <c r="C10" s="34" t="s">
        <v>581</v>
      </c>
      <c r="D10" s="35">
        <v>24.11</v>
      </c>
      <c r="E10" s="34" t="s">
        <v>8</v>
      </c>
      <c r="F10" s="34" t="s">
        <v>11</v>
      </c>
      <c r="G10" s="39">
        <v>7</v>
      </c>
      <c r="H10" s="39">
        <f t="shared" si="0"/>
        <v>50.630999999999993</v>
      </c>
      <c r="I10" s="39">
        <f t="shared" si="1"/>
        <v>168.76999999999998</v>
      </c>
      <c r="J10" s="34"/>
    </row>
    <row r="11" spans="1:10" ht="18.75" customHeight="1" x14ac:dyDescent="0.25">
      <c r="A11" s="34">
        <v>10</v>
      </c>
      <c r="B11" s="34" t="s">
        <v>572</v>
      </c>
      <c r="C11" s="34" t="s">
        <v>582</v>
      </c>
      <c r="D11" s="35">
        <v>3.8519999999999999</v>
      </c>
      <c r="E11" s="34" t="s">
        <v>8</v>
      </c>
      <c r="F11" s="34" t="s">
        <v>11</v>
      </c>
      <c r="G11" s="39">
        <v>7</v>
      </c>
      <c r="H11" s="39">
        <f t="shared" si="0"/>
        <v>8.0891999999999999</v>
      </c>
      <c r="I11" s="39">
        <f t="shared" si="1"/>
        <v>26.963999999999999</v>
      </c>
      <c r="J11" s="34"/>
    </row>
    <row r="12" spans="1:10" ht="18.75" customHeight="1" x14ac:dyDescent="0.25">
      <c r="A12" s="34">
        <v>11</v>
      </c>
      <c r="B12" s="34" t="s">
        <v>572</v>
      </c>
      <c r="C12" s="34" t="s">
        <v>583</v>
      </c>
      <c r="D12" s="35">
        <v>3.7850000000000001</v>
      </c>
      <c r="E12" s="34" t="s">
        <v>8</v>
      </c>
      <c r="F12" s="34" t="s">
        <v>11</v>
      </c>
      <c r="G12" s="39">
        <v>7</v>
      </c>
      <c r="H12" s="39">
        <f t="shared" si="0"/>
        <v>7.9485000000000001</v>
      </c>
      <c r="I12" s="39">
        <f t="shared" si="1"/>
        <v>26.495000000000001</v>
      </c>
      <c r="J12" s="34"/>
    </row>
    <row r="13" spans="1:10" ht="18.75" customHeight="1" x14ac:dyDescent="0.25">
      <c r="A13" s="34">
        <v>12</v>
      </c>
      <c r="B13" s="32" t="s">
        <v>572</v>
      </c>
      <c r="C13" s="32" t="s">
        <v>584</v>
      </c>
      <c r="D13" s="33">
        <v>3.278</v>
      </c>
      <c r="E13" s="32" t="s">
        <v>8</v>
      </c>
      <c r="F13" s="32" t="s">
        <v>11</v>
      </c>
      <c r="G13" s="39">
        <v>7</v>
      </c>
      <c r="H13" s="39">
        <f t="shared" si="0"/>
        <v>6.8837999999999999</v>
      </c>
      <c r="I13" s="39">
        <f t="shared" si="1"/>
        <v>22.946000000000002</v>
      </c>
      <c r="J13" s="32"/>
    </row>
    <row r="14" spans="1:10" ht="18.75" customHeight="1" x14ac:dyDescent="0.25">
      <c r="A14" s="34">
        <v>13</v>
      </c>
      <c r="B14" s="34" t="s">
        <v>572</v>
      </c>
      <c r="C14" s="34" t="s">
        <v>585</v>
      </c>
      <c r="D14" s="35">
        <v>79.644000000000005</v>
      </c>
      <c r="E14" s="34" t="s">
        <v>8</v>
      </c>
      <c r="F14" s="34" t="s">
        <v>16</v>
      </c>
      <c r="G14" s="39">
        <v>7</v>
      </c>
      <c r="H14" s="39">
        <f t="shared" si="0"/>
        <v>167.25239999999999</v>
      </c>
      <c r="I14" s="39">
        <f t="shared" si="1"/>
        <v>557.50800000000004</v>
      </c>
      <c r="J14" s="34"/>
    </row>
    <row r="15" spans="1:10" ht="18.75" customHeight="1" x14ac:dyDescent="0.25">
      <c r="A15" s="34">
        <v>14</v>
      </c>
      <c r="B15" s="34" t="s">
        <v>572</v>
      </c>
      <c r="C15" s="34" t="s">
        <v>586</v>
      </c>
      <c r="D15" s="35">
        <v>3.82</v>
      </c>
      <c r="E15" s="34" t="s">
        <v>8</v>
      </c>
      <c r="F15" s="34" t="s">
        <v>16</v>
      </c>
      <c r="G15" s="39">
        <v>7</v>
      </c>
      <c r="H15" s="39">
        <f t="shared" si="0"/>
        <v>8.0219999999999985</v>
      </c>
      <c r="I15" s="39">
        <f t="shared" si="1"/>
        <v>26.74</v>
      </c>
      <c r="J15" s="34"/>
    </row>
    <row r="16" spans="1:10" ht="18.75" customHeight="1" x14ac:dyDescent="0.25">
      <c r="A16" s="34">
        <v>15</v>
      </c>
      <c r="B16" s="34" t="s">
        <v>572</v>
      </c>
      <c r="C16" s="34" t="s">
        <v>587</v>
      </c>
      <c r="D16" s="35">
        <v>1.202</v>
      </c>
      <c r="E16" s="34" t="s">
        <v>8</v>
      </c>
      <c r="F16" s="34" t="s">
        <v>11</v>
      </c>
      <c r="G16" s="39">
        <v>7</v>
      </c>
      <c r="H16" s="39">
        <f t="shared" si="0"/>
        <v>2.5242</v>
      </c>
      <c r="I16" s="39">
        <f t="shared" si="1"/>
        <v>8.4139999999999997</v>
      </c>
      <c r="J16" s="34"/>
    </row>
    <row r="17" spans="1:10" ht="18.75" customHeight="1" x14ac:dyDescent="0.25">
      <c r="A17" s="34">
        <v>16</v>
      </c>
      <c r="B17" s="34" t="s">
        <v>572</v>
      </c>
      <c r="C17" s="34" t="s">
        <v>588</v>
      </c>
      <c r="D17" s="35">
        <v>8.5990000000000002</v>
      </c>
      <c r="E17" s="34" t="s">
        <v>8</v>
      </c>
      <c r="F17" s="34" t="s">
        <v>11</v>
      </c>
      <c r="G17" s="39">
        <v>7</v>
      </c>
      <c r="H17" s="39">
        <f t="shared" si="0"/>
        <v>18.0579</v>
      </c>
      <c r="I17" s="39">
        <f t="shared" si="1"/>
        <v>60.192999999999998</v>
      </c>
      <c r="J17" s="34"/>
    </row>
    <row r="18" spans="1:10" ht="18.75" customHeight="1" x14ac:dyDescent="0.25">
      <c r="A18" s="34">
        <v>17</v>
      </c>
      <c r="B18" s="34" t="s">
        <v>572</v>
      </c>
      <c r="C18" s="34" t="s">
        <v>589</v>
      </c>
      <c r="D18" s="35">
        <v>0.73199999999999998</v>
      </c>
      <c r="E18" s="34" t="s">
        <v>8</v>
      </c>
      <c r="F18" s="34" t="s">
        <v>11</v>
      </c>
      <c r="G18" s="39">
        <v>7</v>
      </c>
      <c r="H18" s="39">
        <f t="shared" si="0"/>
        <v>1.5371999999999999</v>
      </c>
      <c r="I18" s="39">
        <f t="shared" si="1"/>
        <v>5.1239999999999997</v>
      </c>
      <c r="J18" s="34"/>
    </row>
    <row r="19" spans="1:10" ht="18.75" customHeight="1" x14ac:dyDescent="0.25">
      <c r="A19" s="34">
        <v>18</v>
      </c>
      <c r="B19" s="34" t="s">
        <v>572</v>
      </c>
      <c r="C19" s="34" t="s">
        <v>590</v>
      </c>
      <c r="D19" s="35">
        <v>30.09</v>
      </c>
      <c r="E19" s="34" t="s">
        <v>8</v>
      </c>
      <c r="F19" s="34" t="s">
        <v>11</v>
      </c>
      <c r="G19" s="39">
        <v>7</v>
      </c>
      <c r="H19" s="39">
        <f t="shared" si="0"/>
        <v>63.188999999999993</v>
      </c>
      <c r="I19" s="39">
        <f t="shared" si="1"/>
        <v>210.63</v>
      </c>
      <c r="J19" s="34"/>
    </row>
    <row r="20" spans="1:10" ht="18.75" customHeight="1" x14ac:dyDescent="0.25">
      <c r="A20" s="34">
        <v>19</v>
      </c>
      <c r="B20" s="34" t="s">
        <v>572</v>
      </c>
      <c r="C20" s="34" t="s">
        <v>591</v>
      </c>
      <c r="D20" s="35">
        <v>43.496000000000002</v>
      </c>
      <c r="E20" s="34" t="s">
        <v>8</v>
      </c>
      <c r="F20" s="34" t="s">
        <v>11</v>
      </c>
      <c r="G20" s="39">
        <v>7</v>
      </c>
      <c r="H20" s="39">
        <f t="shared" si="0"/>
        <v>91.341600000000014</v>
      </c>
      <c r="I20" s="39">
        <f t="shared" si="1"/>
        <v>304.47200000000004</v>
      </c>
      <c r="J20" s="34"/>
    </row>
    <row r="21" spans="1:10" ht="18.75" customHeight="1" x14ac:dyDescent="0.25">
      <c r="A21" s="34">
        <v>20</v>
      </c>
      <c r="B21" s="32" t="s">
        <v>572</v>
      </c>
      <c r="C21" s="32" t="s">
        <v>592</v>
      </c>
      <c r="D21" s="33">
        <v>91.552999999999997</v>
      </c>
      <c r="E21" s="32" t="s">
        <v>8</v>
      </c>
      <c r="F21" s="32" t="s">
        <v>16</v>
      </c>
      <c r="G21" s="39">
        <v>7</v>
      </c>
      <c r="H21" s="39">
        <f t="shared" si="0"/>
        <v>192.26129999999998</v>
      </c>
      <c r="I21" s="39">
        <f t="shared" si="1"/>
        <v>640.87099999999998</v>
      </c>
      <c r="J21" s="32"/>
    </row>
    <row r="22" spans="1:10" ht="18.75" customHeight="1" x14ac:dyDescent="0.25">
      <c r="A22" s="34">
        <v>21</v>
      </c>
      <c r="B22" s="34" t="s">
        <v>572</v>
      </c>
      <c r="C22" s="34" t="s">
        <v>593</v>
      </c>
      <c r="D22" s="35">
        <v>37.161999999999999</v>
      </c>
      <c r="E22" s="34" t="s">
        <v>8</v>
      </c>
      <c r="F22" s="34" t="s">
        <v>16</v>
      </c>
      <c r="G22" s="39">
        <v>7</v>
      </c>
      <c r="H22" s="39">
        <f t="shared" si="0"/>
        <v>78.040199999999999</v>
      </c>
      <c r="I22" s="39">
        <f t="shared" si="1"/>
        <v>260.13400000000001</v>
      </c>
      <c r="J22" s="34"/>
    </row>
    <row r="23" spans="1:10" ht="18.75" customHeight="1" x14ac:dyDescent="0.25">
      <c r="A23" s="34">
        <v>22</v>
      </c>
      <c r="B23" s="32" t="s">
        <v>572</v>
      </c>
      <c r="C23" s="32" t="s">
        <v>594</v>
      </c>
      <c r="D23" s="33">
        <v>4.9089999999999998</v>
      </c>
      <c r="E23" s="32" t="s">
        <v>8</v>
      </c>
      <c r="F23" s="32" t="s">
        <v>16</v>
      </c>
      <c r="G23" s="39">
        <v>7</v>
      </c>
      <c r="H23" s="39">
        <f t="shared" si="0"/>
        <v>10.3089</v>
      </c>
      <c r="I23" s="39">
        <f t="shared" si="1"/>
        <v>34.363</v>
      </c>
      <c r="J23" s="32"/>
    </row>
    <row r="24" spans="1:10" ht="18.75" customHeight="1" x14ac:dyDescent="0.25">
      <c r="A24" s="34">
        <v>23</v>
      </c>
      <c r="B24" s="32" t="s">
        <v>572</v>
      </c>
      <c r="C24" s="32" t="s">
        <v>595</v>
      </c>
      <c r="D24" s="33">
        <v>86.412999999999997</v>
      </c>
      <c r="E24" s="32" t="s">
        <v>8</v>
      </c>
      <c r="F24" s="32" t="s">
        <v>16</v>
      </c>
      <c r="G24" s="39">
        <v>7</v>
      </c>
      <c r="H24" s="39">
        <f t="shared" si="0"/>
        <v>181.46729999999999</v>
      </c>
      <c r="I24" s="39">
        <f t="shared" si="1"/>
        <v>604.89099999999996</v>
      </c>
      <c r="J24" s="32"/>
    </row>
    <row r="25" spans="1:10" ht="18.75" customHeight="1" x14ac:dyDescent="0.25">
      <c r="A25" s="34">
        <v>24</v>
      </c>
      <c r="B25" s="34" t="s">
        <v>572</v>
      </c>
      <c r="C25" s="34" t="s">
        <v>596</v>
      </c>
      <c r="D25" s="35">
        <v>50.241999999999997</v>
      </c>
      <c r="E25" s="34" t="s">
        <v>8</v>
      </c>
      <c r="F25" s="34" t="s">
        <v>16</v>
      </c>
      <c r="G25" s="39">
        <v>7</v>
      </c>
      <c r="H25" s="39">
        <f t="shared" si="0"/>
        <v>105.50819999999999</v>
      </c>
      <c r="I25" s="39">
        <f t="shared" si="1"/>
        <v>351.69399999999996</v>
      </c>
      <c r="J25" s="34"/>
    </row>
    <row r="26" spans="1:10" ht="18.75" customHeight="1" x14ac:dyDescent="0.25">
      <c r="A26" s="34">
        <v>25</v>
      </c>
      <c r="B26" s="34" t="s">
        <v>572</v>
      </c>
      <c r="C26" s="34" t="s">
        <v>597</v>
      </c>
      <c r="D26" s="35">
        <v>17.878</v>
      </c>
      <c r="E26" s="34" t="s">
        <v>8</v>
      </c>
      <c r="F26" s="34" t="s">
        <v>11</v>
      </c>
      <c r="G26" s="39">
        <v>7</v>
      </c>
      <c r="H26" s="39">
        <f t="shared" si="0"/>
        <v>37.543799999999997</v>
      </c>
      <c r="I26" s="39">
        <f t="shared" si="1"/>
        <v>125.146</v>
      </c>
      <c r="J26" s="34"/>
    </row>
    <row r="27" spans="1:10" ht="18.75" customHeight="1" x14ac:dyDescent="0.25">
      <c r="A27" s="34">
        <v>26</v>
      </c>
      <c r="B27" s="34" t="s">
        <v>572</v>
      </c>
      <c r="C27" s="34" t="s">
        <v>598</v>
      </c>
      <c r="D27" s="35">
        <v>29.065999999999999</v>
      </c>
      <c r="E27" s="34" t="s">
        <v>8</v>
      </c>
      <c r="F27" s="34" t="s">
        <v>16</v>
      </c>
      <c r="G27" s="39">
        <v>7</v>
      </c>
      <c r="H27" s="39">
        <f t="shared" si="0"/>
        <v>61.038599999999995</v>
      </c>
      <c r="I27" s="39">
        <f t="shared" si="1"/>
        <v>203.46199999999999</v>
      </c>
      <c r="J27" s="34"/>
    </row>
    <row r="28" spans="1:10" ht="18.75" customHeight="1" x14ac:dyDescent="0.25">
      <c r="A28" s="34">
        <v>27</v>
      </c>
      <c r="B28" s="34" t="s">
        <v>572</v>
      </c>
      <c r="C28" s="34" t="s">
        <v>599</v>
      </c>
      <c r="D28" s="35">
        <v>14.792999999999999</v>
      </c>
      <c r="E28" s="34" t="s">
        <v>8</v>
      </c>
      <c r="F28" s="34" t="s">
        <v>16</v>
      </c>
      <c r="G28" s="39">
        <v>7</v>
      </c>
      <c r="H28" s="39">
        <f t="shared" si="0"/>
        <v>31.065299999999993</v>
      </c>
      <c r="I28" s="39">
        <f t="shared" si="1"/>
        <v>103.55099999999999</v>
      </c>
      <c r="J28" s="34"/>
    </row>
    <row r="29" spans="1:10" ht="18.75" customHeight="1" x14ac:dyDescent="0.25">
      <c r="A29" s="34">
        <v>28</v>
      </c>
      <c r="B29" s="32" t="s">
        <v>572</v>
      </c>
      <c r="C29" s="32" t="s">
        <v>600</v>
      </c>
      <c r="D29" s="33">
        <v>15.430999999999999</v>
      </c>
      <c r="E29" s="32" t="s">
        <v>8</v>
      </c>
      <c r="F29" s="32" t="s">
        <v>11</v>
      </c>
      <c r="G29" s="39">
        <v>7</v>
      </c>
      <c r="H29" s="39">
        <f t="shared" si="0"/>
        <v>32.405099999999997</v>
      </c>
      <c r="I29" s="39">
        <f t="shared" si="1"/>
        <v>108.017</v>
      </c>
      <c r="J29" s="32"/>
    </row>
    <row r="30" spans="1:10" ht="18.75" customHeight="1" x14ac:dyDescent="0.25">
      <c r="A30" s="34">
        <v>29</v>
      </c>
      <c r="B30" s="32" t="s">
        <v>572</v>
      </c>
      <c r="C30" s="32" t="s">
        <v>601</v>
      </c>
      <c r="D30" s="33">
        <v>63.661999999999999</v>
      </c>
      <c r="E30" s="32" t="s">
        <v>8</v>
      </c>
      <c r="F30" s="32" t="s">
        <v>16</v>
      </c>
      <c r="G30" s="39">
        <v>7</v>
      </c>
      <c r="H30" s="39">
        <f t="shared" si="0"/>
        <v>133.6902</v>
      </c>
      <c r="I30" s="39">
        <f t="shared" si="1"/>
        <v>445.63400000000001</v>
      </c>
      <c r="J30" s="32"/>
    </row>
    <row r="31" spans="1:10" ht="18.75" customHeight="1" x14ac:dyDescent="0.25">
      <c r="A31" s="34">
        <v>30</v>
      </c>
      <c r="B31" s="34" t="s">
        <v>572</v>
      </c>
      <c r="C31" s="34" t="s">
        <v>602</v>
      </c>
      <c r="D31" s="35">
        <v>0.20799999999999999</v>
      </c>
      <c r="E31" s="34" t="s">
        <v>8</v>
      </c>
      <c r="F31" s="34" t="s">
        <v>16</v>
      </c>
      <c r="G31" s="39">
        <v>7</v>
      </c>
      <c r="H31" s="39">
        <f t="shared" si="0"/>
        <v>0.43679999999999997</v>
      </c>
      <c r="I31" s="39">
        <f t="shared" si="1"/>
        <v>1.456</v>
      </c>
      <c r="J31" s="34"/>
    </row>
    <row r="32" spans="1:10" ht="18.75" customHeight="1" x14ac:dyDescent="0.25">
      <c r="A32" s="34">
        <v>31</v>
      </c>
      <c r="B32" s="32" t="s">
        <v>572</v>
      </c>
      <c r="C32" s="32" t="s">
        <v>603</v>
      </c>
      <c r="D32" s="33">
        <v>735.32799999999997</v>
      </c>
      <c r="E32" s="32" t="s">
        <v>8</v>
      </c>
      <c r="F32" s="32" t="s">
        <v>16</v>
      </c>
      <c r="G32" s="39">
        <v>7</v>
      </c>
      <c r="H32" s="39">
        <f t="shared" si="0"/>
        <v>1544.1888000000001</v>
      </c>
      <c r="I32" s="39">
        <f t="shared" si="1"/>
        <v>5147.2960000000003</v>
      </c>
      <c r="J32" s="32"/>
    </row>
    <row r="33" spans="1:10" ht="18.75" customHeight="1" x14ac:dyDescent="0.25">
      <c r="A33" s="34">
        <v>32</v>
      </c>
      <c r="B33" s="34" t="s">
        <v>572</v>
      </c>
      <c r="C33" s="34" t="s">
        <v>604</v>
      </c>
      <c r="D33" s="35">
        <v>406.65100000000001</v>
      </c>
      <c r="E33" s="34" t="s">
        <v>8</v>
      </c>
      <c r="F33" s="34" t="s">
        <v>13</v>
      </c>
      <c r="G33" s="39">
        <v>7</v>
      </c>
      <c r="H33" s="39">
        <f t="shared" si="0"/>
        <v>853.96710000000007</v>
      </c>
      <c r="I33" s="39">
        <f t="shared" si="1"/>
        <v>2846.5570000000002</v>
      </c>
      <c r="J33" s="34"/>
    </row>
    <row r="34" spans="1:10" ht="18.75" customHeight="1" x14ac:dyDescent="0.25">
      <c r="A34" s="34">
        <v>33</v>
      </c>
      <c r="B34" s="34" t="s">
        <v>572</v>
      </c>
      <c r="C34" s="34" t="s">
        <v>605</v>
      </c>
      <c r="D34" s="35">
        <v>9.0139999999999993</v>
      </c>
      <c r="E34" s="34" t="s">
        <v>8</v>
      </c>
      <c r="F34" s="34" t="s">
        <v>13</v>
      </c>
      <c r="G34" s="39">
        <v>7</v>
      </c>
      <c r="H34" s="39">
        <f t="shared" si="0"/>
        <v>18.929399999999998</v>
      </c>
      <c r="I34" s="39">
        <f t="shared" si="1"/>
        <v>63.097999999999999</v>
      </c>
      <c r="J34" s="34"/>
    </row>
    <row r="35" spans="1:10" ht="18.75" customHeight="1" x14ac:dyDescent="0.25">
      <c r="A35" s="34">
        <v>34</v>
      </c>
      <c r="B35" s="34" t="s">
        <v>572</v>
      </c>
      <c r="C35" s="34" t="s">
        <v>606</v>
      </c>
      <c r="D35" s="35">
        <v>175.155</v>
      </c>
      <c r="E35" s="34" t="s">
        <v>8</v>
      </c>
      <c r="F35" s="34" t="s">
        <v>13</v>
      </c>
      <c r="G35" s="39">
        <v>7</v>
      </c>
      <c r="H35" s="39">
        <f t="shared" si="0"/>
        <v>367.82549999999998</v>
      </c>
      <c r="I35" s="39">
        <f t="shared" si="1"/>
        <v>1226.085</v>
      </c>
      <c r="J35" s="34"/>
    </row>
    <row r="36" spans="1:10" ht="18.75" customHeight="1" x14ac:dyDescent="0.25">
      <c r="A36" s="34">
        <v>35</v>
      </c>
      <c r="B36" s="32" t="s">
        <v>572</v>
      </c>
      <c r="C36" s="32" t="s">
        <v>607</v>
      </c>
      <c r="D36" s="33">
        <v>345.05799999999999</v>
      </c>
      <c r="E36" s="32" t="s">
        <v>8</v>
      </c>
      <c r="F36" s="32" t="s">
        <v>16</v>
      </c>
      <c r="G36" s="39">
        <v>7</v>
      </c>
      <c r="H36" s="39">
        <f t="shared" si="0"/>
        <v>724.62180000000001</v>
      </c>
      <c r="I36" s="39">
        <f t="shared" si="1"/>
        <v>2415.4059999999999</v>
      </c>
      <c r="J36" s="32"/>
    </row>
    <row r="37" spans="1:10" ht="18.75" customHeight="1" x14ac:dyDescent="0.25">
      <c r="A37" s="34">
        <v>36</v>
      </c>
      <c r="B37" s="32" t="s">
        <v>572</v>
      </c>
      <c r="C37" s="32" t="s">
        <v>608</v>
      </c>
      <c r="D37" s="33">
        <v>143.614</v>
      </c>
      <c r="E37" s="32" t="s">
        <v>8</v>
      </c>
      <c r="F37" s="32" t="s">
        <v>16</v>
      </c>
      <c r="G37" s="39">
        <v>7</v>
      </c>
      <c r="H37" s="39">
        <f t="shared" si="0"/>
        <v>301.58940000000001</v>
      </c>
      <c r="I37" s="39">
        <f t="shared" si="1"/>
        <v>1005.298</v>
      </c>
      <c r="J37" s="32"/>
    </row>
    <row r="38" spans="1:10" ht="18.75" customHeight="1" x14ac:dyDescent="0.25">
      <c r="A38" s="34">
        <v>37</v>
      </c>
      <c r="B38" s="32" t="s">
        <v>572</v>
      </c>
      <c r="C38" s="32" t="s">
        <v>609</v>
      </c>
      <c r="D38" s="33">
        <v>57.298000000000002</v>
      </c>
      <c r="E38" s="32" t="s">
        <v>8</v>
      </c>
      <c r="F38" s="32" t="s">
        <v>193</v>
      </c>
      <c r="G38" s="39">
        <v>7</v>
      </c>
      <c r="H38" s="39">
        <f t="shared" si="0"/>
        <v>120.3258</v>
      </c>
      <c r="I38" s="39">
        <f t="shared" si="1"/>
        <v>401.08600000000001</v>
      </c>
      <c r="J38" s="32"/>
    </row>
    <row r="39" spans="1:10" ht="18.75" customHeight="1" x14ac:dyDescent="0.25">
      <c r="A39" s="52"/>
      <c r="B39" s="52"/>
      <c r="C39" s="52"/>
      <c r="D39" s="35">
        <f>SUM(D2:D38)</f>
        <v>3113.6680000000006</v>
      </c>
      <c r="E39" s="52"/>
      <c r="F39" s="52"/>
      <c r="G39" s="52"/>
      <c r="H39" s="52"/>
      <c r="I39" s="52"/>
      <c r="J39" s="52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1"/>
    </sheetView>
  </sheetViews>
  <sheetFormatPr defaultRowHeight="18.75" customHeight="1" x14ac:dyDescent="0.2"/>
  <cols>
    <col min="1" max="1" width="5.85546875" style="15" customWidth="1"/>
    <col min="2" max="2" width="13.28515625" style="15" customWidth="1"/>
    <col min="3" max="3" width="12.28515625" style="15" customWidth="1"/>
    <col min="4" max="4" width="12.7109375" style="15" customWidth="1"/>
    <col min="5" max="5" width="14" style="15" customWidth="1"/>
    <col min="6" max="6" width="10.42578125" style="15" customWidth="1"/>
    <col min="7" max="7" width="10.140625" style="15" customWidth="1"/>
    <col min="8" max="9" width="19.42578125" style="15" customWidth="1"/>
    <col min="10" max="10" width="22" style="15" customWidth="1"/>
    <col min="11" max="16384" width="9.140625" style="15"/>
  </cols>
  <sheetData>
    <row r="1" spans="1:10" ht="30.75" customHeight="1" x14ac:dyDescent="0.2">
      <c r="A1" s="28" t="s">
        <v>615</v>
      </c>
      <c r="B1" s="28" t="s">
        <v>0</v>
      </c>
      <c r="C1" s="28" t="s">
        <v>1</v>
      </c>
      <c r="D1" s="29" t="s">
        <v>2</v>
      </c>
      <c r="E1" s="28" t="s">
        <v>3</v>
      </c>
      <c r="F1" s="28" t="s">
        <v>4</v>
      </c>
      <c r="G1" s="28" t="s">
        <v>617</v>
      </c>
      <c r="H1" s="28" t="s">
        <v>618</v>
      </c>
      <c r="I1" s="28" t="s">
        <v>619</v>
      </c>
      <c r="J1" s="17" t="s">
        <v>5</v>
      </c>
    </row>
    <row r="2" spans="1:10" ht="18.75" customHeight="1" x14ac:dyDescent="0.2">
      <c r="A2" s="28">
        <v>1</v>
      </c>
      <c r="B2" s="28" t="s">
        <v>6</v>
      </c>
      <c r="C2" s="28" t="s">
        <v>7</v>
      </c>
      <c r="D2" s="29">
        <v>7.6909999999999998</v>
      </c>
      <c r="E2" s="28" t="s">
        <v>8</v>
      </c>
      <c r="F2" s="28" t="s">
        <v>9</v>
      </c>
      <c r="G2" s="30">
        <v>7</v>
      </c>
      <c r="H2" s="30">
        <f>I2*30%</f>
        <v>16.1511</v>
      </c>
      <c r="I2" s="30">
        <f>D2*G2</f>
        <v>53.836999999999996</v>
      </c>
      <c r="J2" s="2"/>
    </row>
    <row r="3" spans="1:10" ht="18.75" customHeight="1" x14ac:dyDescent="0.2">
      <c r="A3" s="28">
        <v>2</v>
      </c>
      <c r="B3" s="28" t="s">
        <v>6</v>
      </c>
      <c r="C3" s="28" t="s">
        <v>10</v>
      </c>
      <c r="D3" s="29">
        <v>4.8920000000000003</v>
      </c>
      <c r="E3" s="28" t="s">
        <v>8</v>
      </c>
      <c r="F3" s="28" t="s">
        <v>11</v>
      </c>
      <c r="G3" s="30">
        <v>7</v>
      </c>
      <c r="H3" s="30">
        <f t="shared" ref="H3:H64" si="0">I3*30%</f>
        <v>10.273199999999999</v>
      </c>
      <c r="I3" s="30">
        <f t="shared" ref="I3:I64" si="1">D3*G3</f>
        <v>34.244</v>
      </c>
      <c r="J3" s="2"/>
    </row>
    <row r="4" spans="1:10" ht="18.75" customHeight="1" x14ac:dyDescent="0.2">
      <c r="A4" s="28">
        <v>3</v>
      </c>
      <c r="B4" s="28" t="s">
        <v>6</v>
      </c>
      <c r="C4" s="28" t="s">
        <v>12</v>
      </c>
      <c r="D4" s="29">
        <v>2.7719999999999998</v>
      </c>
      <c r="E4" s="28" t="s">
        <v>8</v>
      </c>
      <c r="F4" s="28" t="s">
        <v>13</v>
      </c>
      <c r="G4" s="30">
        <v>7</v>
      </c>
      <c r="H4" s="30">
        <f t="shared" si="0"/>
        <v>5.8212000000000002</v>
      </c>
      <c r="I4" s="30">
        <f t="shared" si="1"/>
        <v>19.404</v>
      </c>
      <c r="J4" s="2"/>
    </row>
    <row r="5" spans="1:10" ht="18.75" customHeight="1" x14ac:dyDescent="0.2">
      <c r="A5" s="28">
        <v>4</v>
      </c>
      <c r="B5" s="28" t="s">
        <v>6</v>
      </c>
      <c r="C5" s="28" t="s">
        <v>14</v>
      </c>
      <c r="D5" s="29">
        <v>0.23</v>
      </c>
      <c r="E5" s="28" t="s">
        <v>8</v>
      </c>
      <c r="F5" s="28" t="s">
        <v>13</v>
      </c>
      <c r="G5" s="30">
        <v>7</v>
      </c>
      <c r="H5" s="30">
        <f t="shared" si="0"/>
        <v>0.48299999999999998</v>
      </c>
      <c r="I5" s="30">
        <f t="shared" si="1"/>
        <v>1.61</v>
      </c>
      <c r="J5" s="2"/>
    </row>
    <row r="6" spans="1:10" s="18" customFormat="1" ht="18.75" customHeight="1" x14ac:dyDescent="0.2">
      <c r="A6" s="28">
        <v>5</v>
      </c>
      <c r="B6" s="32" t="s">
        <v>6</v>
      </c>
      <c r="C6" s="32" t="s">
        <v>15</v>
      </c>
      <c r="D6" s="33">
        <v>49.314</v>
      </c>
      <c r="E6" s="32" t="s">
        <v>8</v>
      </c>
      <c r="F6" s="32" t="s">
        <v>16</v>
      </c>
      <c r="G6" s="30">
        <v>7</v>
      </c>
      <c r="H6" s="30">
        <f t="shared" si="0"/>
        <v>103.5594</v>
      </c>
      <c r="I6" s="30">
        <f t="shared" si="1"/>
        <v>345.19799999999998</v>
      </c>
      <c r="J6" s="4"/>
    </row>
    <row r="7" spans="1:10" s="18" customFormat="1" ht="18.75" customHeight="1" x14ac:dyDescent="0.2">
      <c r="A7" s="28">
        <v>6</v>
      </c>
      <c r="B7" s="34" t="s">
        <v>6</v>
      </c>
      <c r="C7" s="34" t="s">
        <v>17</v>
      </c>
      <c r="D7" s="35">
        <v>5.258</v>
      </c>
      <c r="E7" s="34" t="s">
        <v>8</v>
      </c>
      <c r="F7" s="34" t="s">
        <v>16</v>
      </c>
      <c r="G7" s="30">
        <v>7</v>
      </c>
      <c r="H7" s="30">
        <f t="shared" si="0"/>
        <v>11.041799999999999</v>
      </c>
      <c r="I7" s="30">
        <f t="shared" si="1"/>
        <v>36.805999999999997</v>
      </c>
      <c r="J7" s="7"/>
    </row>
    <row r="8" spans="1:10" s="18" customFormat="1" ht="18.75" customHeight="1" x14ac:dyDescent="0.2">
      <c r="A8" s="28">
        <v>7</v>
      </c>
      <c r="B8" s="34" t="s">
        <v>6</v>
      </c>
      <c r="C8" s="34" t="s">
        <v>18</v>
      </c>
      <c r="D8" s="35">
        <v>9.0570000000000004</v>
      </c>
      <c r="E8" s="34" t="s">
        <v>8</v>
      </c>
      <c r="F8" s="34" t="s">
        <v>13</v>
      </c>
      <c r="G8" s="30">
        <v>7</v>
      </c>
      <c r="H8" s="30">
        <f t="shared" si="0"/>
        <v>19.0197</v>
      </c>
      <c r="I8" s="30">
        <f t="shared" si="1"/>
        <v>63.399000000000001</v>
      </c>
      <c r="J8" s="7"/>
    </row>
    <row r="9" spans="1:10" s="18" customFormat="1" ht="18.75" customHeight="1" x14ac:dyDescent="0.2">
      <c r="A9" s="28">
        <v>8</v>
      </c>
      <c r="B9" s="34" t="s">
        <v>6</v>
      </c>
      <c r="C9" s="34" t="s">
        <v>19</v>
      </c>
      <c r="D9" s="35">
        <v>71.510999999999996</v>
      </c>
      <c r="E9" s="34" t="s">
        <v>8</v>
      </c>
      <c r="F9" s="34" t="s">
        <v>16</v>
      </c>
      <c r="G9" s="30">
        <v>7</v>
      </c>
      <c r="H9" s="30">
        <f t="shared" si="0"/>
        <v>150.17310000000001</v>
      </c>
      <c r="I9" s="30">
        <f t="shared" si="1"/>
        <v>500.577</v>
      </c>
      <c r="J9" s="7"/>
    </row>
    <row r="10" spans="1:10" s="18" customFormat="1" ht="18.75" customHeight="1" x14ac:dyDescent="0.2">
      <c r="A10" s="28">
        <v>9</v>
      </c>
      <c r="B10" s="34" t="s">
        <v>6</v>
      </c>
      <c r="C10" s="34" t="s">
        <v>20</v>
      </c>
      <c r="D10" s="35">
        <v>34.542000000000002</v>
      </c>
      <c r="E10" s="34" t="s">
        <v>8</v>
      </c>
      <c r="F10" s="34" t="s">
        <v>16</v>
      </c>
      <c r="G10" s="30">
        <v>7</v>
      </c>
      <c r="H10" s="30">
        <f t="shared" si="0"/>
        <v>72.538200000000003</v>
      </c>
      <c r="I10" s="30">
        <f t="shared" si="1"/>
        <v>241.79400000000001</v>
      </c>
      <c r="J10" s="7"/>
    </row>
    <row r="11" spans="1:10" s="18" customFormat="1" ht="18.75" customHeight="1" x14ac:dyDescent="0.2">
      <c r="A11" s="28">
        <v>10</v>
      </c>
      <c r="B11" s="34" t="s">
        <v>6</v>
      </c>
      <c r="C11" s="34" t="s">
        <v>21</v>
      </c>
      <c r="D11" s="35">
        <v>61.268000000000001</v>
      </c>
      <c r="E11" s="34" t="s">
        <v>8</v>
      </c>
      <c r="F11" s="34" t="s">
        <v>16</v>
      </c>
      <c r="G11" s="30">
        <v>7</v>
      </c>
      <c r="H11" s="30">
        <f t="shared" si="0"/>
        <v>128.66279999999998</v>
      </c>
      <c r="I11" s="30">
        <f t="shared" si="1"/>
        <v>428.87599999999998</v>
      </c>
      <c r="J11" s="7"/>
    </row>
    <row r="12" spans="1:10" s="18" customFormat="1" ht="18.75" customHeight="1" x14ac:dyDescent="0.2">
      <c r="A12" s="28">
        <v>11</v>
      </c>
      <c r="B12" s="34" t="s">
        <v>6</v>
      </c>
      <c r="C12" s="34" t="s">
        <v>22</v>
      </c>
      <c r="D12" s="35">
        <v>10.06</v>
      </c>
      <c r="E12" s="34" t="s">
        <v>8</v>
      </c>
      <c r="F12" s="34" t="s">
        <v>16</v>
      </c>
      <c r="G12" s="30">
        <v>7</v>
      </c>
      <c r="H12" s="30">
        <f t="shared" si="0"/>
        <v>21.126000000000001</v>
      </c>
      <c r="I12" s="30">
        <f t="shared" si="1"/>
        <v>70.42</v>
      </c>
      <c r="J12" s="7"/>
    </row>
    <row r="13" spans="1:10" s="18" customFormat="1" ht="18.75" customHeight="1" x14ac:dyDescent="0.2">
      <c r="A13" s="28">
        <v>12</v>
      </c>
      <c r="B13" s="32" t="s">
        <v>6</v>
      </c>
      <c r="C13" s="32" t="s">
        <v>23</v>
      </c>
      <c r="D13" s="33">
        <v>11.949</v>
      </c>
      <c r="E13" s="32" t="s">
        <v>8</v>
      </c>
      <c r="F13" s="32" t="s">
        <v>16</v>
      </c>
      <c r="G13" s="30">
        <v>7</v>
      </c>
      <c r="H13" s="30">
        <f t="shared" si="0"/>
        <v>25.0929</v>
      </c>
      <c r="I13" s="30">
        <f t="shared" si="1"/>
        <v>83.643000000000001</v>
      </c>
      <c r="J13" s="4"/>
    </row>
    <row r="14" spans="1:10" s="18" customFormat="1" ht="18.75" customHeight="1" x14ac:dyDescent="0.2">
      <c r="A14" s="28">
        <v>13</v>
      </c>
      <c r="B14" s="34" t="s">
        <v>6</v>
      </c>
      <c r="C14" s="34" t="s">
        <v>24</v>
      </c>
      <c r="D14" s="35">
        <v>3.8079999999999998</v>
      </c>
      <c r="E14" s="34" t="s">
        <v>8</v>
      </c>
      <c r="F14" s="34" t="s">
        <v>11</v>
      </c>
      <c r="G14" s="30">
        <v>7</v>
      </c>
      <c r="H14" s="30">
        <f t="shared" si="0"/>
        <v>7.9967999999999995</v>
      </c>
      <c r="I14" s="30">
        <f t="shared" si="1"/>
        <v>26.655999999999999</v>
      </c>
      <c r="J14" s="7"/>
    </row>
    <row r="15" spans="1:10" s="18" customFormat="1" ht="26.25" customHeight="1" x14ac:dyDescent="0.2">
      <c r="A15" s="28">
        <v>14</v>
      </c>
      <c r="B15" s="32" t="s">
        <v>6</v>
      </c>
      <c r="C15" s="32" t="s">
        <v>25</v>
      </c>
      <c r="D15" s="33">
        <v>21.253</v>
      </c>
      <c r="E15" s="32" t="s">
        <v>8</v>
      </c>
      <c r="F15" s="32" t="s">
        <v>11</v>
      </c>
      <c r="G15" s="30">
        <v>7</v>
      </c>
      <c r="H15" s="30">
        <f t="shared" si="0"/>
        <v>44.631300000000003</v>
      </c>
      <c r="I15" s="30">
        <f t="shared" si="1"/>
        <v>148.77100000000002</v>
      </c>
      <c r="J15" s="3" t="s">
        <v>384</v>
      </c>
    </row>
    <row r="16" spans="1:10" ht="18.75" customHeight="1" x14ac:dyDescent="0.2">
      <c r="A16" s="28">
        <v>15</v>
      </c>
      <c r="B16" s="28" t="s">
        <v>6</v>
      </c>
      <c r="C16" s="28" t="s">
        <v>26</v>
      </c>
      <c r="D16" s="29">
        <v>2.7919999999999998</v>
      </c>
      <c r="E16" s="28" t="s">
        <v>8</v>
      </c>
      <c r="F16" s="28" t="s">
        <v>27</v>
      </c>
      <c r="G16" s="30">
        <v>7</v>
      </c>
      <c r="H16" s="30">
        <f t="shared" si="0"/>
        <v>5.8631999999999991</v>
      </c>
      <c r="I16" s="30">
        <f t="shared" si="1"/>
        <v>19.543999999999997</v>
      </c>
      <c r="J16" s="2"/>
    </row>
    <row r="17" spans="1:10" ht="18.75" customHeight="1" x14ac:dyDescent="0.2">
      <c r="A17" s="28">
        <v>16</v>
      </c>
      <c r="B17" s="28" t="s">
        <v>6</v>
      </c>
      <c r="C17" s="28" t="s">
        <v>28</v>
      </c>
      <c r="D17" s="29">
        <v>33.145000000000003</v>
      </c>
      <c r="E17" s="28" t="s">
        <v>8</v>
      </c>
      <c r="F17" s="28" t="s">
        <v>11</v>
      </c>
      <c r="G17" s="30">
        <v>7</v>
      </c>
      <c r="H17" s="30">
        <f t="shared" si="0"/>
        <v>69.604500000000002</v>
      </c>
      <c r="I17" s="30">
        <f t="shared" si="1"/>
        <v>232.01500000000001</v>
      </c>
      <c r="J17" s="2"/>
    </row>
    <row r="18" spans="1:10" ht="18.75" customHeight="1" x14ac:dyDescent="0.2">
      <c r="A18" s="28">
        <v>17</v>
      </c>
      <c r="B18" s="28" t="s">
        <v>6</v>
      </c>
      <c r="C18" s="28" t="s">
        <v>29</v>
      </c>
      <c r="D18" s="29">
        <v>42.308</v>
      </c>
      <c r="E18" s="28" t="s">
        <v>8</v>
      </c>
      <c r="F18" s="28" t="s">
        <v>11</v>
      </c>
      <c r="G18" s="30">
        <v>7</v>
      </c>
      <c r="H18" s="30">
        <f t="shared" si="0"/>
        <v>88.846800000000002</v>
      </c>
      <c r="I18" s="30">
        <f t="shared" si="1"/>
        <v>296.15600000000001</v>
      </c>
      <c r="J18" s="2"/>
    </row>
    <row r="19" spans="1:10" ht="18.75" customHeight="1" x14ac:dyDescent="0.2">
      <c r="A19" s="28">
        <v>18</v>
      </c>
      <c r="B19" s="28" t="s">
        <v>6</v>
      </c>
      <c r="C19" s="28" t="s">
        <v>30</v>
      </c>
      <c r="D19" s="29">
        <v>52.676000000000002</v>
      </c>
      <c r="E19" s="28" t="s">
        <v>8</v>
      </c>
      <c r="F19" s="28" t="s">
        <v>27</v>
      </c>
      <c r="G19" s="30">
        <v>7</v>
      </c>
      <c r="H19" s="30">
        <f t="shared" si="0"/>
        <v>110.61960000000001</v>
      </c>
      <c r="I19" s="30">
        <f t="shared" si="1"/>
        <v>368.73200000000003</v>
      </c>
      <c r="J19" s="2"/>
    </row>
    <row r="20" spans="1:10" ht="18.75" customHeight="1" x14ac:dyDescent="0.2">
      <c r="A20" s="28">
        <v>19</v>
      </c>
      <c r="B20" s="28" t="s">
        <v>6</v>
      </c>
      <c r="C20" s="28" t="s">
        <v>31</v>
      </c>
      <c r="D20" s="29">
        <v>38.878999999999998</v>
      </c>
      <c r="E20" s="28" t="s">
        <v>8</v>
      </c>
      <c r="F20" s="28" t="s">
        <v>27</v>
      </c>
      <c r="G20" s="30">
        <v>7</v>
      </c>
      <c r="H20" s="30">
        <f t="shared" si="0"/>
        <v>81.645899999999983</v>
      </c>
      <c r="I20" s="30">
        <f t="shared" si="1"/>
        <v>272.15299999999996</v>
      </c>
      <c r="J20" s="2"/>
    </row>
    <row r="21" spans="1:10" ht="18.75" customHeight="1" x14ac:dyDescent="0.2">
      <c r="A21" s="28">
        <v>20</v>
      </c>
      <c r="B21" s="28" t="s">
        <v>6</v>
      </c>
      <c r="C21" s="28" t="s">
        <v>32</v>
      </c>
      <c r="D21" s="29">
        <v>16.373000000000001</v>
      </c>
      <c r="E21" s="28" t="s">
        <v>8</v>
      </c>
      <c r="F21" s="28" t="s">
        <v>27</v>
      </c>
      <c r="G21" s="30">
        <v>7</v>
      </c>
      <c r="H21" s="30">
        <f t="shared" si="0"/>
        <v>34.383299999999998</v>
      </c>
      <c r="I21" s="30">
        <f t="shared" si="1"/>
        <v>114.611</v>
      </c>
      <c r="J21" s="2"/>
    </row>
    <row r="22" spans="1:10" ht="18.75" customHeight="1" x14ac:dyDescent="0.2">
      <c r="A22" s="28">
        <v>21</v>
      </c>
      <c r="B22" s="28" t="s">
        <v>6</v>
      </c>
      <c r="C22" s="28" t="s">
        <v>33</v>
      </c>
      <c r="D22" s="29">
        <v>63.323</v>
      </c>
      <c r="E22" s="28" t="s">
        <v>8</v>
      </c>
      <c r="F22" s="28" t="s">
        <v>16</v>
      </c>
      <c r="G22" s="30">
        <v>7</v>
      </c>
      <c r="H22" s="30">
        <f t="shared" si="0"/>
        <v>132.97829999999999</v>
      </c>
      <c r="I22" s="30">
        <f t="shared" si="1"/>
        <v>443.26100000000002</v>
      </c>
      <c r="J22" s="2"/>
    </row>
    <row r="23" spans="1:10" ht="18.75" customHeight="1" x14ac:dyDescent="0.2">
      <c r="A23" s="28">
        <v>22</v>
      </c>
      <c r="B23" s="28" t="s">
        <v>6</v>
      </c>
      <c r="C23" s="28" t="s">
        <v>34</v>
      </c>
      <c r="D23" s="29">
        <v>17.736999999999998</v>
      </c>
      <c r="E23" s="28" t="s">
        <v>8</v>
      </c>
      <c r="F23" s="28" t="s">
        <v>16</v>
      </c>
      <c r="G23" s="30">
        <v>7</v>
      </c>
      <c r="H23" s="30">
        <f t="shared" si="0"/>
        <v>37.247699999999995</v>
      </c>
      <c r="I23" s="30">
        <f t="shared" si="1"/>
        <v>124.15899999999999</v>
      </c>
      <c r="J23" s="2"/>
    </row>
    <row r="24" spans="1:10" ht="18.75" customHeight="1" x14ac:dyDescent="0.2">
      <c r="A24" s="28">
        <v>23</v>
      </c>
      <c r="B24" s="28" t="s">
        <v>6</v>
      </c>
      <c r="C24" s="28" t="s">
        <v>35</v>
      </c>
      <c r="D24" s="29">
        <v>3.7639999999999998</v>
      </c>
      <c r="E24" s="28" t="s">
        <v>8</v>
      </c>
      <c r="F24" s="28" t="s">
        <v>27</v>
      </c>
      <c r="G24" s="30">
        <v>7</v>
      </c>
      <c r="H24" s="30">
        <f t="shared" si="0"/>
        <v>7.904399999999999</v>
      </c>
      <c r="I24" s="30">
        <f t="shared" si="1"/>
        <v>26.347999999999999</v>
      </c>
      <c r="J24" s="2"/>
    </row>
    <row r="25" spans="1:10" ht="18.75" customHeight="1" x14ac:dyDescent="0.2">
      <c r="A25" s="28">
        <v>24</v>
      </c>
      <c r="B25" s="28" t="s">
        <v>6</v>
      </c>
      <c r="C25" s="28" t="s">
        <v>36</v>
      </c>
      <c r="D25" s="29">
        <v>6.0910000000000002</v>
      </c>
      <c r="E25" s="28" t="s">
        <v>8</v>
      </c>
      <c r="F25" s="28" t="s">
        <v>11</v>
      </c>
      <c r="G25" s="30">
        <v>7</v>
      </c>
      <c r="H25" s="30">
        <f t="shared" si="0"/>
        <v>12.7911</v>
      </c>
      <c r="I25" s="30">
        <f t="shared" si="1"/>
        <v>42.637</v>
      </c>
      <c r="J25" s="2"/>
    </row>
    <row r="26" spans="1:10" ht="18.75" customHeight="1" x14ac:dyDescent="0.2">
      <c r="A26" s="28">
        <v>25</v>
      </c>
      <c r="B26" s="28" t="s">
        <v>6</v>
      </c>
      <c r="C26" s="28" t="s">
        <v>37</v>
      </c>
      <c r="D26" s="29">
        <v>78.614000000000004</v>
      </c>
      <c r="E26" s="28" t="s">
        <v>8</v>
      </c>
      <c r="F26" s="28" t="s">
        <v>11</v>
      </c>
      <c r="G26" s="30">
        <v>7</v>
      </c>
      <c r="H26" s="30">
        <f t="shared" si="0"/>
        <v>165.08939999999998</v>
      </c>
      <c r="I26" s="30">
        <f t="shared" si="1"/>
        <v>550.298</v>
      </c>
      <c r="J26" s="2"/>
    </row>
    <row r="27" spans="1:10" ht="26.25" customHeight="1" x14ac:dyDescent="0.2">
      <c r="A27" s="28">
        <v>26</v>
      </c>
      <c r="B27" s="28" t="s">
        <v>6</v>
      </c>
      <c r="C27" s="28" t="s">
        <v>38</v>
      </c>
      <c r="D27" s="29">
        <v>14.657</v>
      </c>
      <c r="E27" s="28" t="s">
        <v>8</v>
      </c>
      <c r="F27" s="28" t="s">
        <v>16</v>
      </c>
      <c r="G27" s="30">
        <v>7</v>
      </c>
      <c r="H27" s="30">
        <f t="shared" si="0"/>
        <v>30.779699999999998</v>
      </c>
      <c r="I27" s="30">
        <f t="shared" si="1"/>
        <v>102.599</v>
      </c>
      <c r="J27" s="3" t="s">
        <v>385</v>
      </c>
    </row>
    <row r="28" spans="1:10" ht="26.25" customHeight="1" x14ac:dyDescent="0.2">
      <c r="A28" s="28">
        <v>27</v>
      </c>
      <c r="B28" s="28" t="s">
        <v>6</v>
      </c>
      <c r="C28" s="28" t="s">
        <v>39</v>
      </c>
      <c r="D28" s="29">
        <v>5.0970000000000004</v>
      </c>
      <c r="E28" s="28" t="s">
        <v>8</v>
      </c>
      <c r="F28" s="28" t="s">
        <v>27</v>
      </c>
      <c r="G28" s="30">
        <v>7</v>
      </c>
      <c r="H28" s="30">
        <f t="shared" si="0"/>
        <v>10.7037</v>
      </c>
      <c r="I28" s="30">
        <f t="shared" si="1"/>
        <v>35.679000000000002</v>
      </c>
      <c r="J28" s="3" t="s">
        <v>386</v>
      </c>
    </row>
    <row r="29" spans="1:10" ht="26.25" customHeight="1" x14ac:dyDescent="0.2">
      <c r="A29" s="28">
        <v>28</v>
      </c>
      <c r="B29" s="28" t="s">
        <v>6</v>
      </c>
      <c r="C29" s="28" t="s">
        <v>40</v>
      </c>
      <c r="D29" s="29">
        <v>20.102</v>
      </c>
      <c r="E29" s="28" t="s">
        <v>8</v>
      </c>
      <c r="F29" s="28" t="s">
        <v>16</v>
      </c>
      <c r="G29" s="30">
        <v>7</v>
      </c>
      <c r="H29" s="30">
        <f t="shared" si="0"/>
        <v>42.214199999999998</v>
      </c>
      <c r="I29" s="30">
        <f t="shared" si="1"/>
        <v>140.714</v>
      </c>
      <c r="J29" s="3" t="s">
        <v>387</v>
      </c>
    </row>
    <row r="30" spans="1:10" ht="18.75" customHeight="1" x14ac:dyDescent="0.2">
      <c r="A30" s="28">
        <v>29</v>
      </c>
      <c r="B30" s="28" t="s">
        <v>6</v>
      </c>
      <c r="C30" s="28" t="s">
        <v>41</v>
      </c>
      <c r="D30" s="29">
        <v>4.8659999999999997</v>
      </c>
      <c r="E30" s="28" t="s">
        <v>8</v>
      </c>
      <c r="F30" s="28" t="s">
        <v>16</v>
      </c>
      <c r="G30" s="30">
        <v>7</v>
      </c>
      <c r="H30" s="30">
        <f t="shared" si="0"/>
        <v>10.218599999999999</v>
      </c>
      <c r="I30" s="30">
        <f t="shared" si="1"/>
        <v>34.061999999999998</v>
      </c>
      <c r="J30" s="2"/>
    </row>
    <row r="31" spans="1:10" ht="18.75" customHeight="1" x14ac:dyDescent="0.2">
      <c r="A31" s="28">
        <v>30</v>
      </c>
      <c r="B31" s="28" t="s">
        <v>6</v>
      </c>
      <c r="C31" s="28" t="s">
        <v>42</v>
      </c>
      <c r="D31" s="29">
        <v>15.468999999999999</v>
      </c>
      <c r="E31" s="28" t="s">
        <v>8</v>
      </c>
      <c r="F31" s="28" t="s">
        <v>13</v>
      </c>
      <c r="G31" s="30">
        <v>7</v>
      </c>
      <c r="H31" s="30">
        <f t="shared" si="0"/>
        <v>32.484899999999996</v>
      </c>
      <c r="I31" s="30">
        <f t="shared" si="1"/>
        <v>108.283</v>
      </c>
      <c r="J31" s="2"/>
    </row>
    <row r="32" spans="1:10" ht="18.75" customHeight="1" x14ac:dyDescent="0.2">
      <c r="A32" s="28">
        <v>31</v>
      </c>
      <c r="B32" s="28" t="s">
        <v>6</v>
      </c>
      <c r="C32" s="28" t="s">
        <v>43</v>
      </c>
      <c r="D32" s="29">
        <v>3.9009999999999998</v>
      </c>
      <c r="E32" s="28" t="s">
        <v>8</v>
      </c>
      <c r="F32" s="28" t="s">
        <v>13</v>
      </c>
      <c r="G32" s="30">
        <v>7</v>
      </c>
      <c r="H32" s="30">
        <f t="shared" si="0"/>
        <v>8.1920999999999999</v>
      </c>
      <c r="I32" s="30">
        <f t="shared" si="1"/>
        <v>27.306999999999999</v>
      </c>
      <c r="J32" s="2"/>
    </row>
    <row r="33" spans="1:10" ht="18.75" customHeight="1" x14ac:dyDescent="0.2">
      <c r="A33" s="28">
        <v>32</v>
      </c>
      <c r="B33" s="28" t="s">
        <v>6</v>
      </c>
      <c r="C33" s="28" t="s">
        <v>44</v>
      </c>
      <c r="D33" s="29">
        <v>17.367999999999999</v>
      </c>
      <c r="E33" s="28" t="s">
        <v>8</v>
      </c>
      <c r="F33" s="28" t="s">
        <v>13</v>
      </c>
      <c r="G33" s="30">
        <v>7</v>
      </c>
      <c r="H33" s="30">
        <f t="shared" si="0"/>
        <v>36.472799999999999</v>
      </c>
      <c r="I33" s="30">
        <f t="shared" si="1"/>
        <v>121.57599999999999</v>
      </c>
      <c r="J33" s="2"/>
    </row>
    <row r="34" spans="1:10" ht="18.75" customHeight="1" x14ac:dyDescent="0.2">
      <c r="A34" s="28">
        <v>33</v>
      </c>
      <c r="B34" s="28" t="s">
        <v>6</v>
      </c>
      <c r="C34" s="28" t="s">
        <v>45</v>
      </c>
      <c r="D34" s="29">
        <v>29.923999999999999</v>
      </c>
      <c r="E34" s="28" t="s">
        <v>8</v>
      </c>
      <c r="F34" s="28" t="s">
        <v>27</v>
      </c>
      <c r="G34" s="30">
        <v>7</v>
      </c>
      <c r="H34" s="30">
        <f t="shared" si="0"/>
        <v>62.840399999999995</v>
      </c>
      <c r="I34" s="30">
        <f t="shared" si="1"/>
        <v>209.46799999999999</v>
      </c>
      <c r="J34" s="2"/>
    </row>
    <row r="35" spans="1:10" ht="18.75" customHeight="1" x14ac:dyDescent="0.2">
      <c r="A35" s="28">
        <v>34</v>
      </c>
      <c r="B35" s="28" t="s">
        <v>6</v>
      </c>
      <c r="C35" s="28" t="s">
        <v>46</v>
      </c>
      <c r="D35" s="29">
        <v>4.3959999999999999</v>
      </c>
      <c r="E35" s="28" t="s">
        <v>8</v>
      </c>
      <c r="F35" s="28" t="s">
        <v>13</v>
      </c>
      <c r="G35" s="30">
        <v>7</v>
      </c>
      <c r="H35" s="30">
        <f t="shared" si="0"/>
        <v>9.2315999999999985</v>
      </c>
      <c r="I35" s="30">
        <f t="shared" si="1"/>
        <v>30.771999999999998</v>
      </c>
      <c r="J35" s="2"/>
    </row>
    <row r="36" spans="1:10" ht="18.75" customHeight="1" x14ac:dyDescent="0.2">
      <c r="A36" s="28">
        <v>35</v>
      </c>
      <c r="B36" s="28" t="s">
        <v>6</v>
      </c>
      <c r="C36" s="28" t="s">
        <v>47</v>
      </c>
      <c r="D36" s="29">
        <v>8.5259999999999998</v>
      </c>
      <c r="E36" s="28" t="s">
        <v>8</v>
      </c>
      <c r="F36" s="28" t="s">
        <v>13</v>
      </c>
      <c r="G36" s="30">
        <v>7</v>
      </c>
      <c r="H36" s="30">
        <f t="shared" si="0"/>
        <v>17.904599999999999</v>
      </c>
      <c r="I36" s="30">
        <f t="shared" si="1"/>
        <v>59.682000000000002</v>
      </c>
      <c r="J36" s="2"/>
    </row>
    <row r="37" spans="1:10" ht="18.75" customHeight="1" x14ac:dyDescent="0.2">
      <c r="A37" s="28">
        <v>36</v>
      </c>
      <c r="B37" s="28" t="s">
        <v>6</v>
      </c>
      <c r="C37" s="28" t="s">
        <v>48</v>
      </c>
      <c r="D37" s="29">
        <v>5.6740000000000004</v>
      </c>
      <c r="E37" s="28" t="s">
        <v>8</v>
      </c>
      <c r="F37" s="28" t="s">
        <v>13</v>
      </c>
      <c r="G37" s="30">
        <v>7</v>
      </c>
      <c r="H37" s="30">
        <f t="shared" si="0"/>
        <v>11.9154</v>
      </c>
      <c r="I37" s="30">
        <f t="shared" si="1"/>
        <v>39.718000000000004</v>
      </c>
      <c r="J37" s="2"/>
    </row>
    <row r="38" spans="1:10" ht="18.75" customHeight="1" x14ac:dyDescent="0.2">
      <c r="A38" s="28">
        <v>37</v>
      </c>
      <c r="B38" s="28" t="s">
        <v>6</v>
      </c>
      <c r="C38" s="28" t="s">
        <v>49</v>
      </c>
      <c r="D38" s="29">
        <v>5.899</v>
      </c>
      <c r="E38" s="28" t="s">
        <v>8</v>
      </c>
      <c r="F38" s="28" t="s">
        <v>11</v>
      </c>
      <c r="G38" s="30">
        <v>7</v>
      </c>
      <c r="H38" s="30">
        <f t="shared" si="0"/>
        <v>12.3879</v>
      </c>
      <c r="I38" s="30">
        <f t="shared" si="1"/>
        <v>41.292999999999999</v>
      </c>
      <c r="J38" s="2"/>
    </row>
    <row r="39" spans="1:10" ht="18.75" customHeight="1" x14ac:dyDescent="0.2">
      <c r="A39" s="28">
        <v>38</v>
      </c>
      <c r="B39" s="28" t="s">
        <v>6</v>
      </c>
      <c r="C39" s="28" t="s">
        <v>50</v>
      </c>
      <c r="D39" s="29">
        <v>17.38</v>
      </c>
      <c r="E39" s="28" t="s">
        <v>8</v>
      </c>
      <c r="F39" s="28" t="s">
        <v>16</v>
      </c>
      <c r="G39" s="30">
        <v>7</v>
      </c>
      <c r="H39" s="30">
        <f t="shared" si="0"/>
        <v>36.497999999999998</v>
      </c>
      <c r="I39" s="30">
        <f t="shared" si="1"/>
        <v>121.66</v>
      </c>
      <c r="J39" s="2"/>
    </row>
    <row r="40" spans="1:10" ht="26.25" customHeight="1" x14ac:dyDescent="0.2">
      <c r="A40" s="28">
        <v>39</v>
      </c>
      <c r="B40" s="36" t="s">
        <v>6</v>
      </c>
      <c r="C40" s="32" t="s">
        <v>51</v>
      </c>
      <c r="D40" s="33">
        <v>74.656999999999996</v>
      </c>
      <c r="E40" s="36" t="s">
        <v>8</v>
      </c>
      <c r="F40" s="36" t="s">
        <v>11</v>
      </c>
      <c r="G40" s="30">
        <v>7</v>
      </c>
      <c r="H40" s="30">
        <f t="shared" si="0"/>
        <v>156.77969999999996</v>
      </c>
      <c r="I40" s="30">
        <f t="shared" si="1"/>
        <v>522.59899999999993</v>
      </c>
      <c r="J40" s="3" t="s">
        <v>388</v>
      </c>
    </row>
    <row r="41" spans="1:10" ht="18.75" customHeight="1" x14ac:dyDescent="0.2">
      <c r="A41" s="28">
        <v>40</v>
      </c>
      <c r="B41" s="37" t="s">
        <v>6</v>
      </c>
      <c r="C41" s="28" t="s">
        <v>52</v>
      </c>
      <c r="D41" s="29">
        <v>79.789000000000001</v>
      </c>
      <c r="E41" s="37" t="s">
        <v>8</v>
      </c>
      <c r="F41" s="37" t="s">
        <v>11</v>
      </c>
      <c r="G41" s="30">
        <v>7</v>
      </c>
      <c r="H41" s="30">
        <f t="shared" si="0"/>
        <v>167.55690000000001</v>
      </c>
      <c r="I41" s="30">
        <f t="shared" si="1"/>
        <v>558.52300000000002</v>
      </c>
      <c r="J41" s="2"/>
    </row>
    <row r="42" spans="1:10" ht="18.75" customHeight="1" x14ac:dyDescent="0.2">
      <c r="A42" s="28">
        <v>41</v>
      </c>
      <c r="B42" s="37" t="s">
        <v>6</v>
      </c>
      <c r="C42" s="28" t="s">
        <v>53</v>
      </c>
      <c r="D42" s="29">
        <v>98.400999999999996</v>
      </c>
      <c r="E42" s="37" t="s">
        <v>8</v>
      </c>
      <c r="F42" s="37" t="s">
        <v>16</v>
      </c>
      <c r="G42" s="30">
        <v>7</v>
      </c>
      <c r="H42" s="30">
        <f t="shared" si="0"/>
        <v>206.6421</v>
      </c>
      <c r="I42" s="30">
        <f t="shared" si="1"/>
        <v>688.80700000000002</v>
      </c>
      <c r="J42" s="2"/>
    </row>
    <row r="43" spans="1:10" ht="18.75" customHeight="1" x14ac:dyDescent="0.2">
      <c r="A43" s="28">
        <v>42</v>
      </c>
      <c r="B43" s="37" t="s">
        <v>6</v>
      </c>
      <c r="C43" s="28" t="s">
        <v>54</v>
      </c>
      <c r="D43" s="29">
        <v>62.984000000000002</v>
      </c>
      <c r="E43" s="37" t="s">
        <v>8</v>
      </c>
      <c r="F43" s="37" t="s">
        <v>11</v>
      </c>
      <c r="G43" s="30">
        <v>7</v>
      </c>
      <c r="H43" s="30">
        <f t="shared" si="0"/>
        <v>132.2664</v>
      </c>
      <c r="I43" s="30">
        <f t="shared" si="1"/>
        <v>440.88800000000003</v>
      </c>
      <c r="J43" s="2"/>
    </row>
    <row r="44" spans="1:10" ht="18.75" customHeight="1" x14ac:dyDescent="0.2">
      <c r="A44" s="28">
        <v>43</v>
      </c>
      <c r="B44" s="37" t="s">
        <v>6</v>
      </c>
      <c r="C44" s="28" t="s">
        <v>55</v>
      </c>
      <c r="D44" s="29">
        <v>18.632999999999999</v>
      </c>
      <c r="E44" s="37" t="s">
        <v>8</v>
      </c>
      <c r="F44" s="37" t="s">
        <v>11</v>
      </c>
      <c r="G44" s="30">
        <v>7</v>
      </c>
      <c r="H44" s="30">
        <f t="shared" si="0"/>
        <v>39.129299999999994</v>
      </c>
      <c r="I44" s="30">
        <f t="shared" si="1"/>
        <v>130.43099999999998</v>
      </c>
      <c r="J44" s="2"/>
    </row>
    <row r="45" spans="1:10" ht="18.75" customHeight="1" x14ac:dyDescent="0.2">
      <c r="A45" s="28">
        <v>44</v>
      </c>
      <c r="B45" s="37" t="s">
        <v>6</v>
      </c>
      <c r="C45" s="28" t="s">
        <v>56</v>
      </c>
      <c r="D45" s="29">
        <v>50.985999999999997</v>
      </c>
      <c r="E45" s="37" t="s">
        <v>8</v>
      </c>
      <c r="F45" s="37" t="s">
        <v>11</v>
      </c>
      <c r="G45" s="30">
        <v>7</v>
      </c>
      <c r="H45" s="30">
        <f t="shared" si="0"/>
        <v>107.0706</v>
      </c>
      <c r="I45" s="30">
        <f t="shared" si="1"/>
        <v>356.90199999999999</v>
      </c>
      <c r="J45" s="2"/>
    </row>
    <row r="46" spans="1:10" ht="18.75" customHeight="1" x14ac:dyDescent="0.2">
      <c r="A46" s="28">
        <v>45</v>
      </c>
      <c r="B46" s="37" t="s">
        <v>6</v>
      </c>
      <c r="C46" s="28" t="s">
        <v>57</v>
      </c>
      <c r="D46" s="29">
        <v>3.8650000000000002</v>
      </c>
      <c r="E46" s="37" t="s">
        <v>8</v>
      </c>
      <c r="F46" s="37" t="s">
        <v>11</v>
      </c>
      <c r="G46" s="30">
        <v>7</v>
      </c>
      <c r="H46" s="30">
        <f t="shared" si="0"/>
        <v>8.1165000000000003</v>
      </c>
      <c r="I46" s="30">
        <f t="shared" si="1"/>
        <v>27.055</v>
      </c>
      <c r="J46" s="2"/>
    </row>
    <row r="47" spans="1:10" ht="18.75" customHeight="1" x14ac:dyDescent="0.2">
      <c r="A47" s="28">
        <v>46</v>
      </c>
      <c r="B47" s="37" t="s">
        <v>6</v>
      </c>
      <c r="C47" s="28" t="s">
        <v>58</v>
      </c>
      <c r="D47" s="29">
        <v>33.881999999999998</v>
      </c>
      <c r="E47" s="37" t="s">
        <v>8</v>
      </c>
      <c r="F47" s="37" t="s">
        <v>11</v>
      </c>
      <c r="G47" s="30">
        <v>7</v>
      </c>
      <c r="H47" s="30">
        <f t="shared" si="0"/>
        <v>71.152199999999993</v>
      </c>
      <c r="I47" s="30">
        <f t="shared" si="1"/>
        <v>237.17399999999998</v>
      </c>
      <c r="J47" s="2"/>
    </row>
    <row r="48" spans="1:10" ht="18.75" customHeight="1" x14ac:dyDescent="0.2">
      <c r="A48" s="28">
        <v>47</v>
      </c>
      <c r="B48" s="37" t="s">
        <v>6</v>
      </c>
      <c r="C48" s="28" t="s">
        <v>59</v>
      </c>
      <c r="D48" s="29">
        <v>6.7720000000000002</v>
      </c>
      <c r="E48" s="37" t="s">
        <v>8</v>
      </c>
      <c r="F48" s="37" t="s">
        <v>11</v>
      </c>
      <c r="G48" s="30">
        <v>7</v>
      </c>
      <c r="H48" s="30">
        <f t="shared" si="0"/>
        <v>14.221200000000001</v>
      </c>
      <c r="I48" s="30">
        <f t="shared" si="1"/>
        <v>47.404000000000003</v>
      </c>
      <c r="J48" s="2"/>
    </row>
    <row r="49" spans="1:10" ht="18.75" customHeight="1" x14ac:dyDescent="0.2">
      <c r="A49" s="28">
        <v>48</v>
      </c>
      <c r="B49" s="37" t="s">
        <v>6</v>
      </c>
      <c r="C49" s="28" t="s">
        <v>60</v>
      </c>
      <c r="D49" s="29">
        <v>89.209000000000003</v>
      </c>
      <c r="E49" s="37" t="s">
        <v>8</v>
      </c>
      <c r="F49" s="37" t="s">
        <v>16</v>
      </c>
      <c r="G49" s="30">
        <v>7</v>
      </c>
      <c r="H49" s="30">
        <f t="shared" si="0"/>
        <v>187.3389</v>
      </c>
      <c r="I49" s="30">
        <f t="shared" si="1"/>
        <v>624.46299999999997</v>
      </c>
      <c r="J49" s="2"/>
    </row>
    <row r="50" spans="1:10" ht="18.75" customHeight="1" x14ac:dyDescent="0.2">
      <c r="A50" s="28">
        <v>49</v>
      </c>
      <c r="B50" s="37" t="s">
        <v>6</v>
      </c>
      <c r="C50" s="28" t="s">
        <v>61</v>
      </c>
      <c r="D50" s="29">
        <v>61.42</v>
      </c>
      <c r="E50" s="37" t="s">
        <v>8</v>
      </c>
      <c r="F50" s="37" t="s">
        <v>16</v>
      </c>
      <c r="G50" s="30">
        <v>7</v>
      </c>
      <c r="H50" s="30">
        <f t="shared" si="0"/>
        <v>128.982</v>
      </c>
      <c r="I50" s="30">
        <f t="shared" si="1"/>
        <v>429.94</v>
      </c>
      <c r="J50" s="2"/>
    </row>
    <row r="51" spans="1:10" ht="18.75" customHeight="1" x14ac:dyDescent="0.2">
      <c r="A51" s="28">
        <v>50</v>
      </c>
      <c r="B51" s="37" t="s">
        <v>6</v>
      </c>
      <c r="C51" s="28" t="s">
        <v>62</v>
      </c>
      <c r="D51" s="29">
        <v>2.819</v>
      </c>
      <c r="E51" s="37" t="s">
        <v>8</v>
      </c>
      <c r="F51" s="37" t="s">
        <v>11</v>
      </c>
      <c r="G51" s="30">
        <v>7</v>
      </c>
      <c r="H51" s="30">
        <f t="shared" si="0"/>
        <v>5.9199000000000002</v>
      </c>
      <c r="I51" s="30">
        <f t="shared" si="1"/>
        <v>19.733000000000001</v>
      </c>
      <c r="J51" s="2"/>
    </row>
    <row r="52" spans="1:10" ht="18.75" customHeight="1" x14ac:dyDescent="0.2">
      <c r="A52" s="28">
        <v>51</v>
      </c>
      <c r="B52" s="37" t="s">
        <v>6</v>
      </c>
      <c r="C52" s="28" t="s">
        <v>63</v>
      </c>
      <c r="D52" s="29">
        <v>6.851</v>
      </c>
      <c r="E52" s="37" t="s">
        <v>8</v>
      </c>
      <c r="F52" s="37" t="s">
        <v>16</v>
      </c>
      <c r="G52" s="30">
        <v>7</v>
      </c>
      <c r="H52" s="30">
        <f t="shared" si="0"/>
        <v>14.3871</v>
      </c>
      <c r="I52" s="30">
        <f t="shared" si="1"/>
        <v>47.957000000000001</v>
      </c>
      <c r="J52" s="2"/>
    </row>
    <row r="53" spans="1:10" ht="18.75" customHeight="1" x14ac:dyDescent="0.2">
      <c r="A53" s="28">
        <v>52</v>
      </c>
      <c r="B53" s="37" t="s">
        <v>6</v>
      </c>
      <c r="C53" s="28" t="s">
        <v>64</v>
      </c>
      <c r="D53" s="29">
        <v>7.258</v>
      </c>
      <c r="E53" s="37" t="s">
        <v>8</v>
      </c>
      <c r="F53" s="37" t="s">
        <v>16</v>
      </c>
      <c r="G53" s="30">
        <v>7</v>
      </c>
      <c r="H53" s="30">
        <f t="shared" si="0"/>
        <v>15.241799999999998</v>
      </c>
      <c r="I53" s="30">
        <f t="shared" si="1"/>
        <v>50.805999999999997</v>
      </c>
      <c r="J53" s="2"/>
    </row>
    <row r="54" spans="1:10" ht="18.75" customHeight="1" x14ac:dyDescent="0.2">
      <c r="A54" s="28">
        <v>53</v>
      </c>
      <c r="B54" s="37" t="s">
        <v>6</v>
      </c>
      <c r="C54" s="28" t="s">
        <v>65</v>
      </c>
      <c r="D54" s="29">
        <v>0.219</v>
      </c>
      <c r="E54" s="37" t="s">
        <v>8</v>
      </c>
      <c r="F54" s="37" t="s">
        <v>11</v>
      </c>
      <c r="G54" s="30">
        <v>7</v>
      </c>
      <c r="H54" s="30">
        <f t="shared" si="0"/>
        <v>0.45989999999999998</v>
      </c>
      <c r="I54" s="30">
        <f t="shared" si="1"/>
        <v>1.5329999999999999</v>
      </c>
      <c r="J54" s="2"/>
    </row>
    <row r="55" spans="1:10" ht="18.75" customHeight="1" x14ac:dyDescent="0.2">
      <c r="A55" s="28">
        <v>54</v>
      </c>
      <c r="B55" s="37" t="s">
        <v>6</v>
      </c>
      <c r="C55" s="28" t="s">
        <v>66</v>
      </c>
      <c r="D55" s="29">
        <v>0.98299999999999998</v>
      </c>
      <c r="E55" s="37" t="s">
        <v>8</v>
      </c>
      <c r="F55" s="37" t="s">
        <v>11</v>
      </c>
      <c r="G55" s="30">
        <v>7</v>
      </c>
      <c r="H55" s="30">
        <f t="shared" si="0"/>
        <v>2.0642999999999998</v>
      </c>
      <c r="I55" s="30">
        <f t="shared" si="1"/>
        <v>6.8810000000000002</v>
      </c>
      <c r="J55" s="2"/>
    </row>
    <row r="56" spans="1:10" ht="18.75" customHeight="1" x14ac:dyDescent="0.2">
      <c r="A56" s="28">
        <v>55</v>
      </c>
      <c r="B56" s="37" t="s">
        <v>6</v>
      </c>
      <c r="C56" s="28" t="s">
        <v>67</v>
      </c>
      <c r="D56" s="29">
        <v>3.3450000000000002</v>
      </c>
      <c r="E56" s="37" t="s">
        <v>8</v>
      </c>
      <c r="F56" s="37" t="s">
        <v>11</v>
      </c>
      <c r="G56" s="30">
        <v>7</v>
      </c>
      <c r="H56" s="30">
        <f t="shared" si="0"/>
        <v>7.0245000000000006</v>
      </c>
      <c r="I56" s="30">
        <f t="shared" si="1"/>
        <v>23.415000000000003</v>
      </c>
      <c r="J56" s="2"/>
    </row>
    <row r="57" spans="1:10" ht="18.75" customHeight="1" x14ac:dyDescent="0.2">
      <c r="A57" s="28">
        <v>56</v>
      </c>
      <c r="B57" s="37" t="s">
        <v>6</v>
      </c>
      <c r="C57" s="28" t="s">
        <v>68</v>
      </c>
      <c r="D57" s="29">
        <v>2.2240000000000002</v>
      </c>
      <c r="E57" s="37" t="s">
        <v>8</v>
      </c>
      <c r="F57" s="37" t="s">
        <v>11</v>
      </c>
      <c r="G57" s="30">
        <v>7</v>
      </c>
      <c r="H57" s="30">
        <f t="shared" si="0"/>
        <v>4.6703999999999999</v>
      </c>
      <c r="I57" s="30">
        <f t="shared" si="1"/>
        <v>15.568000000000001</v>
      </c>
      <c r="J57" s="2"/>
    </row>
    <row r="58" spans="1:10" ht="18.75" customHeight="1" x14ac:dyDescent="0.2">
      <c r="A58" s="28">
        <v>57</v>
      </c>
      <c r="B58" s="37" t="s">
        <v>6</v>
      </c>
      <c r="C58" s="28" t="s">
        <v>69</v>
      </c>
      <c r="D58" s="29">
        <v>1.883</v>
      </c>
      <c r="E58" s="37" t="s">
        <v>8</v>
      </c>
      <c r="F58" s="37" t="s">
        <v>11</v>
      </c>
      <c r="G58" s="30">
        <v>7</v>
      </c>
      <c r="H58" s="30">
        <f t="shared" si="0"/>
        <v>3.9542999999999999</v>
      </c>
      <c r="I58" s="30">
        <f t="shared" si="1"/>
        <v>13.181000000000001</v>
      </c>
      <c r="J58" s="2"/>
    </row>
    <row r="59" spans="1:10" ht="18.75" customHeight="1" x14ac:dyDescent="0.2">
      <c r="A59" s="28">
        <v>58</v>
      </c>
      <c r="B59" s="37" t="s">
        <v>6</v>
      </c>
      <c r="C59" s="28" t="s">
        <v>70</v>
      </c>
      <c r="D59" s="29">
        <v>51.777999999999999</v>
      </c>
      <c r="E59" s="37" t="s">
        <v>8</v>
      </c>
      <c r="F59" s="37" t="s">
        <v>16</v>
      </c>
      <c r="G59" s="30">
        <v>7</v>
      </c>
      <c r="H59" s="30">
        <f t="shared" si="0"/>
        <v>108.73379999999999</v>
      </c>
      <c r="I59" s="30">
        <f t="shared" si="1"/>
        <v>362.44599999999997</v>
      </c>
      <c r="J59" s="2"/>
    </row>
    <row r="60" spans="1:10" ht="18.75" customHeight="1" x14ac:dyDescent="0.2">
      <c r="A60" s="28">
        <v>59</v>
      </c>
      <c r="B60" s="37" t="s">
        <v>6</v>
      </c>
      <c r="C60" s="28" t="s">
        <v>71</v>
      </c>
      <c r="D60" s="29">
        <v>1.5860000000000001</v>
      </c>
      <c r="E60" s="37" t="s">
        <v>8</v>
      </c>
      <c r="F60" s="37" t="s">
        <v>13</v>
      </c>
      <c r="G60" s="30">
        <v>7</v>
      </c>
      <c r="H60" s="30">
        <f t="shared" si="0"/>
        <v>3.3306</v>
      </c>
      <c r="I60" s="30">
        <f t="shared" si="1"/>
        <v>11.102</v>
      </c>
      <c r="J60" s="2"/>
    </row>
    <row r="61" spans="1:10" ht="18.75" customHeight="1" x14ac:dyDescent="0.2">
      <c r="A61" s="28">
        <v>60</v>
      </c>
      <c r="B61" s="37" t="s">
        <v>6</v>
      </c>
      <c r="C61" s="28" t="s">
        <v>72</v>
      </c>
      <c r="D61" s="29">
        <v>13.183999999999999</v>
      </c>
      <c r="E61" s="37" t="s">
        <v>8</v>
      </c>
      <c r="F61" s="37" t="s">
        <v>11</v>
      </c>
      <c r="G61" s="30">
        <v>7</v>
      </c>
      <c r="H61" s="30">
        <f t="shared" si="0"/>
        <v>27.686399999999999</v>
      </c>
      <c r="I61" s="30">
        <f t="shared" si="1"/>
        <v>92.287999999999997</v>
      </c>
      <c r="J61" s="2"/>
    </row>
    <row r="62" spans="1:10" ht="18.75" customHeight="1" x14ac:dyDescent="0.2">
      <c r="A62" s="28">
        <v>61</v>
      </c>
      <c r="B62" s="37" t="s">
        <v>6</v>
      </c>
      <c r="C62" s="28" t="s">
        <v>73</v>
      </c>
      <c r="D62" s="29">
        <v>2.6059999999999999</v>
      </c>
      <c r="E62" s="37" t="s">
        <v>8</v>
      </c>
      <c r="F62" s="37" t="s">
        <v>11</v>
      </c>
      <c r="G62" s="30">
        <v>7</v>
      </c>
      <c r="H62" s="30">
        <f t="shared" si="0"/>
        <v>5.472599999999999</v>
      </c>
      <c r="I62" s="30">
        <f t="shared" si="1"/>
        <v>18.241999999999997</v>
      </c>
      <c r="J62" s="2"/>
    </row>
    <row r="63" spans="1:10" ht="18.75" customHeight="1" x14ac:dyDescent="0.2">
      <c r="A63" s="28">
        <v>62</v>
      </c>
      <c r="B63" s="36" t="s">
        <v>6</v>
      </c>
      <c r="C63" s="32" t="s">
        <v>74</v>
      </c>
      <c r="D63" s="33">
        <v>77.158000000000001</v>
      </c>
      <c r="E63" s="36" t="s">
        <v>8</v>
      </c>
      <c r="F63" s="36" t="s">
        <v>11</v>
      </c>
      <c r="G63" s="30">
        <v>7</v>
      </c>
      <c r="H63" s="30">
        <f t="shared" si="0"/>
        <v>162.0318</v>
      </c>
      <c r="I63" s="30">
        <f t="shared" si="1"/>
        <v>540.10599999999999</v>
      </c>
      <c r="J63" s="4"/>
    </row>
    <row r="64" spans="1:10" ht="18.75" customHeight="1" x14ac:dyDescent="0.2">
      <c r="A64" s="28">
        <v>63</v>
      </c>
      <c r="B64" s="26" t="s">
        <v>6</v>
      </c>
      <c r="C64" s="38" t="s">
        <v>75</v>
      </c>
      <c r="D64" s="27">
        <v>53.189</v>
      </c>
      <c r="E64" s="26" t="s">
        <v>8</v>
      </c>
      <c r="F64" s="26" t="s">
        <v>11</v>
      </c>
      <c r="G64" s="30">
        <v>7</v>
      </c>
      <c r="H64" s="30">
        <f t="shared" si="0"/>
        <v>111.69689999999999</v>
      </c>
      <c r="I64" s="30">
        <f t="shared" si="1"/>
        <v>372.32299999999998</v>
      </c>
      <c r="J64" s="5"/>
    </row>
    <row r="65" spans="1:10" ht="18.75" customHeight="1" x14ac:dyDescent="0.2">
      <c r="A65" s="28"/>
      <c r="B65" s="28"/>
      <c r="C65" s="28"/>
      <c r="D65" s="29">
        <f>SUM(D2:D64)</f>
        <v>1608.2470000000001</v>
      </c>
      <c r="E65" s="28"/>
      <c r="F65" s="28"/>
      <c r="G65" s="28"/>
      <c r="H65" s="28"/>
      <c r="I65" s="28"/>
      <c r="J65" s="1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H15" sqref="H15"/>
    </sheetView>
  </sheetViews>
  <sheetFormatPr defaultColWidth="14.7109375" defaultRowHeight="18.75" customHeight="1" x14ac:dyDescent="0.2"/>
  <cols>
    <col min="1" max="1" width="7.42578125" style="15" customWidth="1"/>
    <col min="2" max="2" width="11.42578125" style="15" customWidth="1"/>
    <col min="3" max="3" width="13.140625" style="15" customWidth="1"/>
    <col min="4" max="6" width="14.7109375" style="15"/>
    <col min="7" max="7" width="14.42578125" style="15" customWidth="1"/>
    <col min="8" max="8" width="16" style="15" customWidth="1"/>
    <col min="9" max="9" width="19.28515625" style="15" customWidth="1"/>
    <col min="10" max="16384" width="14.7109375" style="15"/>
  </cols>
  <sheetData>
    <row r="1" spans="1:9" ht="39" customHeight="1" x14ac:dyDescent="0.2">
      <c r="A1" s="28" t="s">
        <v>615</v>
      </c>
      <c r="B1" s="28" t="s">
        <v>0</v>
      </c>
      <c r="C1" s="29" t="s">
        <v>1</v>
      </c>
      <c r="D1" s="28" t="s">
        <v>616</v>
      </c>
      <c r="E1" s="28" t="s">
        <v>621</v>
      </c>
      <c r="F1" s="28" t="s">
        <v>4</v>
      </c>
      <c r="G1" s="28" t="s">
        <v>617</v>
      </c>
      <c r="H1" s="28" t="s">
        <v>618</v>
      </c>
      <c r="I1" s="28" t="s">
        <v>619</v>
      </c>
    </row>
    <row r="2" spans="1:9" ht="18.75" customHeight="1" x14ac:dyDescent="0.2">
      <c r="A2" s="34">
        <v>1</v>
      </c>
      <c r="B2" s="34" t="s">
        <v>117</v>
      </c>
      <c r="C2" s="34" t="s">
        <v>155</v>
      </c>
      <c r="D2" s="35">
        <v>1.552</v>
      </c>
      <c r="E2" s="34" t="s">
        <v>8</v>
      </c>
      <c r="F2" s="34" t="s">
        <v>16</v>
      </c>
      <c r="G2" s="39">
        <v>7</v>
      </c>
      <c r="H2" s="39">
        <f>I2*30%</f>
        <v>3.2592000000000003</v>
      </c>
      <c r="I2" s="40">
        <f>D2*G2</f>
        <v>10.864000000000001</v>
      </c>
    </row>
    <row r="3" spans="1:9" ht="18.75" customHeight="1" x14ac:dyDescent="0.2">
      <c r="A3" s="34">
        <v>2</v>
      </c>
      <c r="B3" s="26" t="s">
        <v>117</v>
      </c>
      <c r="C3" s="34" t="s">
        <v>118</v>
      </c>
      <c r="D3" s="27">
        <v>93.341999999999999</v>
      </c>
      <c r="E3" s="26" t="s">
        <v>8</v>
      </c>
      <c r="F3" s="26" t="s">
        <v>27</v>
      </c>
      <c r="G3" s="39">
        <v>7</v>
      </c>
      <c r="H3" s="39">
        <f t="shared" ref="H3:H39" si="0">I3*30%</f>
        <v>196.01820000000001</v>
      </c>
      <c r="I3" s="40">
        <f t="shared" ref="I3:I39" si="1">D3*G3</f>
        <v>653.39400000000001</v>
      </c>
    </row>
    <row r="4" spans="1:9" ht="18.75" customHeight="1" x14ac:dyDescent="0.2">
      <c r="A4" s="34">
        <v>3</v>
      </c>
      <c r="B4" s="28" t="s">
        <v>117</v>
      </c>
      <c r="C4" s="28" t="s">
        <v>119</v>
      </c>
      <c r="D4" s="29">
        <v>26.748999999999999</v>
      </c>
      <c r="E4" s="28" t="s">
        <v>8</v>
      </c>
      <c r="F4" s="28" t="s">
        <v>27</v>
      </c>
      <c r="G4" s="39">
        <v>7</v>
      </c>
      <c r="H4" s="39">
        <f t="shared" si="0"/>
        <v>56.172899999999998</v>
      </c>
      <c r="I4" s="40">
        <f t="shared" si="1"/>
        <v>187.24299999999999</v>
      </c>
    </row>
    <row r="5" spans="1:9" ht="18.75" customHeight="1" x14ac:dyDescent="0.2">
      <c r="A5" s="34">
        <v>4</v>
      </c>
      <c r="B5" s="28" t="s">
        <v>117</v>
      </c>
      <c r="C5" s="28" t="s">
        <v>120</v>
      </c>
      <c r="D5" s="29">
        <v>49.389000000000003</v>
      </c>
      <c r="E5" s="28" t="s">
        <v>8</v>
      </c>
      <c r="F5" s="28" t="s">
        <v>16</v>
      </c>
      <c r="G5" s="39">
        <v>7</v>
      </c>
      <c r="H5" s="39">
        <f t="shared" si="0"/>
        <v>103.7169</v>
      </c>
      <c r="I5" s="40">
        <f t="shared" si="1"/>
        <v>345.72300000000001</v>
      </c>
    </row>
    <row r="6" spans="1:9" ht="18.75" customHeight="1" x14ac:dyDescent="0.2">
      <c r="A6" s="34">
        <v>5</v>
      </c>
      <c r="B6" s="28" t="s">
        <v>117</v>
      </c>
      <c r="C6" s="28" t="s">
        <v>121</v>
      </c>
      <c r="D6" s="29">
        <v>48.271000000000001</v>
      </c>
      <c r="E6" s="28" t="s">
        <v>8</v>
      </c>
      <c r="F6" s="28" t="s">
        <v>16</v>
      </c>
      <c r="G6" s="39">
        <v>7</v>
      </c>
      <c r="H6" s="39">
        <f t="shared" si="0"/>
        <v>101.36909999999999</v>
      </c>
      <c r="I6" s="40">
        <f t="shared" si="1"/>
        <v>337.89699999999999</v>
      </c>
    </row>
    <row r="7" spans="1:9" ht="18.75" customHeight="1" x14ac:dyDescent="0.2">
      <c r="A7" s="34">
        <v>6</v>
      </c>
      <c r="B7" s="28" t="s">
        <v>117</v>
      </c>
      <c r="C7" s="28" t="s">
        <v>122</v>
      </c>
      <c r="D7" s="29">
        <v>55.058999999999997</v>
      </c>
      <c r="E7" s="28" t="s">
        <v>8</v>
      </c>
      <c r="F7" s="28" t="s">
        <v>16</v>
      </c>
      <c r="G7" s="39">
        <v>7</v>
      </c>
      <c r="H7" s="39">
        <f t="shared" si="0"/>
        <v>115.62389999999999</v>
      </c>
      <c r="I7" s="40">
        <f t="shared" si="1"/>
        <v>385.41300000000001</v>
      </c>
    </row>
    <row r="8" spans="1:9" ht="18.75" customHeight="1" x14ac:dyDescent="0.2">
      <c r="A8" s="34">
        <v>7</v>
      </c>
      <c r="B8" s="28" t="s">
        <v>117</v>
      </c>
      <c r="C8" s="28" t="s">
        <v>123</v>
      </c>
      <c r="D8" s="29">
        <v>11.228999999999999</v>
      </c>
      <c r="E8" s="28" t="s">
        <v>8</v>
      </c>
      <c r="F8" s="28" t="s">
        <v>16</v>
      </c>
      <c r="G8" s="39">
        <v>7</v>
      </c>
      <c r="H8" s="39">
        <f t="shared" si="0"/>
        <v>23.580899999999996</v>
      </c>
      <c r="I8" s="40">
        <f t="shared" si="1"/>
        <v>78.602999999999994</v>
      </c>
    </row>
    <row r="9" spans="1:9" ht="18.75" customHeight="1" x14ac:dyDescent="0.2">
      <c r="A9" s="34">
        <v>8</v>
      </c>
      <c r="B9" s="28" t="s">
        <v>117</v>
      </c>
      <c r="C9" s="28" t="s">
        <v>124</v>
      </c>
      <c r="D9" s="29">
        <v>29.783000000000001</v>
      </c>
      <c r="E9" s="28" t="s">
        <v>8</v>
      </c>
      <c r="F9" s="28" t="s">
        <v>11</v>
      </c>
      <c r="G9" s="39">
        <v>7</v>
      </c>
      <c r="H9" s="39">
        <f t="shared" si="0"/>
        <v>62.544299999999993</v>
      </c>
      <c r="I9" s="40">
        <f t="shared" si="1"/>
        <v>208.48099999999999</v>
      </c>
    </row>
    <row r="10" spans="1:9" ht="18.75" customHeight="1" x14ac:dyDescent="0.2">
      <c r="A10" s="34">
        <v>9</v>
      </c>
      <c r="B10" s="28" t="s">
        <v>117</v>
      </c>
      <c r="C10" s="28" t="s">
        <v>125</v>
      </c>
      <c r="D10" s="29">
        <v>27.771999999999998</v>
      </c>
      <c r="E10" s="28" t="s">
        <v>8</v>
      </c>
      <c r="F10" s="28" t="s">
        <v>16</v>
      </c>
      <c r="G10" s="39">
        <v>7</v>
      </c>
      <c r="H10" s="39">
        <f t="shared" si="0"/>
        <v>58.321199999999997</v>
      </c>
      <c r="I10" s="40">
        <f t="shared" si="1"/>
        <v>194.404</v>
      </c>
    </row>
    <row r="11" spans="1:9" ht="18.75" customHeight="1" x14ac:dyDescent="0.2">
      <c r="A11" s="34">
        <v>10</v>
      </c>
      <c r="B11" s="28" t="s">
        <v>117</v>
      </c>
      <c r="C11" s="28" t="s">
        <v>126</v>
      </c>
      <c r="D11" s="29">
        <v>0.313</v>
      </c>
      <c r="E11" s="28" t="s">
        <v>8</v>
      </c>
      <c r="F11" s="28" t="s">
        <v>16</v>
      </c>
      <c r="G11" s="39">
        <v>7</v>
      </c>
      <c r="H11" s="39">
        <f t="shared" si="0"/>
        <v>0.65729999999999988</v>
      </c>
      <c r="I11" s="40">
        <f t="shared" si="1"/>
        <v>2.1909999999999998</v>
      </c>
    </row>
    <row r="12" spans="1:9" ht="18.75" customHeight="1" x14ac:dyDescent="0.2">
      <c r="A12" s="34">
        <v>11</v>
      </c>
      <c r="B12" s="28" t="s">
        <v>117</v>
      </c>
      <c r="C12" s="28" t="s">
        <v>127</v>
      </c>
      <c r="D12" s="29">
        <v>4.0750000000000002</v>
      </c>
      <c r="E12" s="28" t="s">
        <v>8</v>
      </c>
      <c r="F12" s="28" t="s">
        <v>16</v>
      </c>
      <c r="G12" s="39">
        <v>7</v>
      </c>
      <c r="H12" s="39">
        <f t="shared" si="0"/>
        <v>8.557500000000001</v>
      </c>
      <c r="I12" s="40">
        <f t="shared" si="1"/>
        <v>28.525000000000002</v>
      </c>
    </row>
    <row r="13" spans="1:9" ht="18.75" customHeight="1" x14ac:dyDescent="0.2">
      <c r="A13" s="34">
        <v>12</v>
      </c>
      <c r="B13" s="28" t="s">
        <v>117</v>
      </c>
      <c r="C13" s="28" t="s">
        <v>128</v>
      </c>
      <c r="D13" s="29">
        <v>4.7969999999999997</v>
      </c>
      <c r="E13" s="28" t="s">
        <v>8</v>
      </c>
      <c r="F13" s="28" t="s">
        <v>16</v>
      </c>
      <c r="G13" s="39">
        <v>7</v>
      </c>
      <c r="H13" s="39">
        <f t="shared" si="0"/>
        <v>10.073700000000001</v>
      </c>
      <c r="I13" s="40">
        <f t="shared" si="1"/>
        <v>33.579000000000001</v>
      </c>
    </row>
    <row r="14" spans="1:9" ht="18.75" customHeight="1" x14ac:dyDescent="0.2">
      <c r="A14" s="34">
        <v>13</v>
      </c>
      <c r="B14" s="28" t="s">
        <v>117</v>
      </c>
      <c r="C14" s="28" t="s">
        <v>129</v>
      </c>
      <c r="D14" s="29">
        <v>6.8000000000000005E-2</v>
      </c>
      <c r="E14" s="28" t="s">
        <v>8</v>
      </c>
      <c r="F14" s="28" t="s">
        <v>13</v>
      </c>
      <c r="G14" s="39">
        <v>7</v>
      </c>
      <c r="H14" s="39">
        <f t="shared" si="0"/>
        <v>0.14280000000000001</v>
      </c>
      <c r="I14" s="40">
        <f t="shared" si="1"/>
        <v>0.47600000000000003</v>
      </c>
    </row>
    <row r="15" spans="1:9" ht="18.75" customHeight="1" x14ac:dyDescent="0.2">
      <c r="A15" s="34">
        <v>14</v>
      </c>
      <c r="B15" s="28" t="s">
        <v>117</v>
      </c>
      <c r="C15" s="28" t="s">
        <v>130</v>
      </c>
      <c r="D15" s="29">
        <v>26.058</v>
      </c>
      <c r="E15" s="28" t="s">
        <v>8</v>
      </c>
      <c r="F15" s="28" t="s">
        <v>16</v>
      </c>
      <c r="G15" s="39">
        <v>7</v>
      </c>
      <c r="H15" s="39">
        <f t="shared" si="0"/>
        <v>54.721800000000002</v>
      </c>
      <c r="I15" s="40">
        <f t="shared" si="1"/>
        <v>182.40600000000001</v>
      </c>
    </row>
    <row r="16" spans="1:9" ht="18.75" customHeight="1" x14ac:dyDescent="0.2">
      <c r="A16" s="34">
        <v>15</v>
      </c>
      <c r="B16" s="28" t="s">
        <v>117</v>
      </c>
      <c r="C16" s="28" t="s">
        <v>131</v>
      </c>
      <c r="D16" s="29">
        <v>2.613</v>
      </c>
      <c r="E16" s="28" t="s">
        <v>8</v>
      </c>
      <c r="F16" s="28" t="s">
        <v>16</v>
      </c>
      <c r="G16" s="39">
        <v>7</v>
      </c>
      <c r="H16" s="39">
        <f t="shared" si="0"/>
        <v>5.4873000000000003</v>
      </c>
      <c r="I16" s="40">
        <f t="shared" si="1"/>
        <v>18.291</v>
      </c>
    </row>
    <row r="17" spans="1:9" ht="18.75" customHeight="1" x14ac:dyDescent="0.2">
      <c r="A17" s="34">
        <v>16</v>
      </c>
      <c r="B17" s="28" t="s">
        <v>117</v>
      </c>
      <c r="C17" s="28" t="s">
        <v>132</v>
      </c>
      <c r="D17" s="29">
        <v>1.097</v>
      </c>
      <c r="E17" s="28" t="s">
        <v>8</v>
      </c>
      <c r="F17" s="28" t="s">
        <v>13</v>
      </c>
      <c r="G17" s="39">
        <v>7</v>
      </c>
      <c r="H17" s="39">
        <f t="shared" si="0"/>
        <v>2.3037000000000001</v>
      </c>
      <c r="I17" s="40">
        <f t="shared" si="1"/>
        <v>7.6790000000000003</v>
      </c>
    </row>
    <row r="18" spans="1:9" ht="18.75" customHeight="1" x14ac:dyDescent="0.2">
      <c r="A18" s="34">
        <v>17</v>
      </c>
      <c r="B18" s="28" t="s">
        <v>117</v>
      </c>
      <c r="C18" s="28" t="s">
        <v>133</v>
      </c>
      <c r="D18" s="29">
        <v>4.4729999999999999</v>
      </c>
      <c r="E18" s="28" t="s">
        <v>8</v>
      </c>
      <c r="F18" s="28" t="s">
        <v>13</v>
      </c>
      <c r="G18" s="39">
        <v>7</v>
      </c>
      <c r="H18" s="39">
        <f t="shared" si="0"/>
        <v>9.3933</v>
      </c>
      <c r="I18" s="40">
        <f t="shared" si="1"/>
        <v>31.311</v>
      </c>
    </row>
    <row r="19" spans="1:9" ht="18.75" customHeight="1" x14ac:dyDescent="0.2">
      <c r="A19" s="34">
        <v>18</v>
      </c>
      <c r="B19" s="28" t="s">
        <v>117</v>
      </c>
      <c r="C19" s="28" t="s">
        <v>134</v>
      </c>
      <c r="D19" s="29">
        <v>34.545999999999999</v>
      </c>
      <c r="E19" s="28" t="s">
        <v>8</v>
      </c>
      <c r="F19" s="28" t="s">
        <v>27</v>
      </c>
      <c r="G19" s="39">
        <v>7</v>
      </c>
      <c r="H19" s="39">
        <f t="shared" si="0"/>
        <v>72.546599999999998</v>
      </c>
      <c r="I19" s="40">
        <f t="shared" si="1"/>
        <v>241.822</v>
      </c>
    </row>
    <row r="20" spans="1:9" ht="18.75" customHeight="1" x14ac:dyDescent="0.2">
      <c r="A20" s="34">
        <v>19</v>
      </c>
      <c r="B20" s="28" t="s">
        <v>117</v>
      </c>
      <c r="C20" s="28" t="s">
        <v>135</v>
      </c>
      <c r="D20" s="29">
        <v>13.96</v>
      </c>
      <c r="E20" s="28" t="s">
        <v>8</v>
      </c>
      <c r="F20" s="28" t="s">
        <v>16</v>
      </c>
      <c r="G20" s="39">
        <v>7</v>
      </c>
      <c r="H20" s="39">
        <f t="shared" si="0"/>
        <v>29.315999999999999</v>
      </c>
      <c r="I20" s="40">
        <f t="shared" si="1"/>
        <v>97.72</v>
      </c>
    </row>
    <row r="21" spans="1:9" ht="18.75" customHeight="1" x14ac:dyDescent="0.2">
      <c r="A21" s="34">
        <v>20</v>
      </c>
      <c r="B21" s="28" t="s">
        <v>117</v>
      </c>
      <c r="C21" s="28" t="s">
        <v>136</v>
      </c>
      <c r="D21" s="29">
        <v>99.373999999999995</v>
      </c>
      <c r="E21" s="28" t="s">
        <v>8</v>
      </c>
      <c r="F21" s="28" t="s">
        <v>16</v>
      </c>
      <c r="G21" s="39">
        <v>7</v>
      </c>
      <c r="H21" s="39">
        <f t="shared" si="0"/>
        <v>208.68539999999999</v>
      </c>
      <c r="I21" s="40">
        <f t="shared" si="1"/>
        <v>695.61799999999994</v>
      </c>
    </row>
    <row r="22" spans="1:9" ht="18.75" customHeight="1" x14ac:dyDescent="0.2">
      <c r="A22" s="34">
        <v>21</v>
      </c>
      <c r="B22" s="28" t="s">
        <v>117</v>
      </c>
      <c r="C22" s="28" t="s">
        <v>137</v>
      </c>
      <c r="D22" s="29">
        <v>0.71799999999999997</v>
      </c>
      <c r="E22" s="28" t="s">
        <v>8</v>
      </c>
      <c r="F22" s="28" t="s">
        <v>13</v>
      </c>
      <c r="G22" s="39">
        <v>7</v>
      </c>
      <c r="H22" s="39">
        <f t="shared" si="0"/>
        <v>1.5077999999999998</v>
      </c>
      <c r="I22" s="40">
        <f t="shared" si="1"/>
        <v>5.0259999999999998</v>
      </c>
    </row>
    <row r="23" spans="1:9" ht="18.75" customHeight="1" x14ac:dyDescent="0.2">
      <c r="A23" s="34">
        <v>22</v>
      </c>
      <c r="B23" s="28" t="s">
        <v>117</v>
      </c>
      <c r="C23" s="28" t="s">
        <v>138</v>
      </c>
      <c r="D23" s="29">
        <v>3.0110000000000001</v>
      </c>
      <c r="E23" s="28" t="s">
        <v>8</v>
      </c>
      <c r="F23" s="28" t="s">
        <v>13</v>
      </c>
      <c r="G23" s="39">
        <v>7</v>
      </c>
      <c r="H23" s="39">
        <f t="shared" si="0"/>
        <v>6.3231000000000002</v>
      </c>
      <c r="I23" s="40">
        <f t="shared" si="1"/>
        <v>21.077000000000002</v>
      </c>
    </row>
    <row r="24" spans="1:9" ht="18.75" customHeight="1" x14ac:dyDescent="0.2">
      <c r="A24" s="34">
        <v>23</v>
      </c>
      <c r="B24" s="28" t="s">
        <v>117</v>
      </c>
      <c r="C24" s="28" t="s">
        <v>139</v>
      </c>
      <c r="D24" s="29">
        <v>3.5840000000000001</v>
      </c>
      <c r="E24" s="28" t="s">
        <v>8</v>
      </c>
      <c r="F24" s="28" t="s">
        <v>13</v>
      </c>
      <c r="G24" s="39">
        <v>7</v>
      </c>
      <c r="H24" s="39">
        <f t="shared" si="0"/>
        <v>7.5263999999999998</v>
      </c>
      <c r="I24" s="40">
        <f t="shared" si="1"/>
        <v>25.088000000000001</v>
      </c>
    </row>
    <row r="25" spans="1:9" ht="18.75" customHeight="1" x14ac:dyDescent="0.2">
      <c r="A25" s="34">
        <v>24</v>
      </c>
      <c r="B25" s="28" t="s">
        <v>117</v>
      </c>
      <c r="C25" s="28" t="s">
        <v>140</v>
      </c>
      <c r="D25" s="29">
        <v>0.96799999999999997</v>
      </c>
      <c r="E25" s="28" t="s">
        <v>8</v>
      </c>
      <c r="F25" s="28" t="s">
        <v>13</v>
      </c>
      <c r="G25" s="39">
        <v>7</v>
      </c>
      <c r="H25" s="39">
        <f t="shared" si="0"/>
        <v>2.0327999999999999</v>
      </c>
      <c r="I25" s="40">
        <f t="shared" si="1"/>
        <v>6.7759999999999998</v>
      </c>
    </row>
    <row r="26" spans="1:9" ht="18.75" customHeight="1" x14ac:dyDescent="0.2">
      <c r="A26" s="34">
        <v>25</v>
      </c>
      <c r="B26" s="28" t="s">
        <v>117</v>
      </c>
      <c r="C26" s="28" t="s">
        <v>141</v>
      </c>
      <c r="D26" s="29">
        <v>0.69499999999999995</v>
      </c>
      <c r="E26" s="28" t="s">
        <v>8</v>
      </c>
      <c r="F26" s="28" t="s">
        <v>13</v>
      </c>
      <c r="G26" s="39">
        <v>7</v>
      </c>
      <c r="H26" s="39">
        <f t="shared" si="0"/>
        <v>1.4594999999999998</v>
      </c>
      <c r="I26" s="40">
        <f t="shared" si="1"/>
        <v>4.8649999999999993</v>
      </c>
    </row>
    <row r="27" spans="1:9" ht="18.75" customHeight="1" x14ac:dyDescent="0.2">
      <c r="A27" s="34">
        <v>26</v>
      </c>
      <c r="B27" s="28" t="s">
        <v>117</v>
      </c>
      <c r="C27" s="28" t="s">
        <v>142</v>
      </c>
      <c r="D27" s="29">
        <v>2.016</v>
      </c>
      <c r="E27" s="28" t="s">
        <v>8</v>
      </c>
      <c r="F27" s="28" t="s">
        <v>13</v>
      </c>
      <c r="G27" s="39">
        <v>7</v>
      </c>
      <c r="H27" s="39">
        <f t="shared" si="0"/>
        <v>4.2336</v>
      </c>
      <c r="I27" s="40">
        <f t="shared" si="1"/>
        <v>14.112</v>
      </c>
    </row>
    <row r="28" spans="1:9" ht="18.75" customHeight="1" x14ac:dyDescent="0.2">
      <c r="A28" s="34">
        <v>27</v>
      </c>
      <c r="B28" s="28" t="s">
        <v>117</v>
      </c>
      <c r="C28" s="28" t="s">
        <v>143</v>
      </c>
      <c r="D28" s="29">
        <v>5.2869999999999999</v>
      </c>
      <c r="E28" s="28" t="s">
        <v>8</v>
      </c>
      <c r="F28" s="28" t="s">
        <v>13</v>
      </c>
      <c r="G28" s="39">
        <v>7</v>
      </c>
      <c r="H28" s="39">
        <f t="shared" si="0"/>
        <v>11.1027</v>
      </c>
      <c r="I28" s="40">
        <f t="shared" si="1"/>
        <v>37.009</v>
      </c>
    </row>
    <row r="29" spans="1:9" ht="18.75" customHeight="1" x14ac:dyDescent="0.2">
      <c r="A29" s="34">
        <v>28</v>
      </c>
      <c r="B29" s="28" t="s">
        <v>117</v>
      </c>
      <c r="C29" s="28" t="s">
        <v>144</v>
      </c>
      <c r="D29" s="29">
        <v>15.574</v>
      </c>
      <c r="E29" s="28" t="s">
        <v>8</v>
      </c>
      <c r="F29" s="28" t="s">
        <v>13</v>
      </c>
      <c r="G29" s="39">
        <v>7</v>
      </c>
      <c r="H29" s="39">
        <f t="shared" si="0"/>
        <v>32.705399999999997</v>
      </c>
      <c r="I29" s="40">
        <f t="shared" si="1"/>
        <v>109.018</v>
      </c>
    </row>
    <row r="30" spans="1:9" ht="18.75" customHeight="1" x14ac:dyDescent="0.2">
      <c r="A30" s="34">
        <v>29</v>
      </c>
      <c r="B30" s="28" t="s">
        <v>117</v>
      </c>
      <c r="C30" s="28" t="s">
        <v>145</v>
      </c>
      <c r="D30" s="29">
        <v>10.199</v>
      </c>
      <c r="E30" s="28" t="s">
        <v>8</v>
      </c>
      <c r="F30" s="28" t="s">
        <v>13</v>
      </c>
      <c r="G30" s="39">
        <v>7</v>
      </c>
      <c r="H30" s="39">
        <f t="shared" si="0"/>
        <v>21.417899999999999</v>
      </c>
      <c r="I30" s="40">
        <f t="shared" si="1"/>
        <v>71.393000000000001</v>
      </c>
    </row>
    <row r="31" spans="1:9" ht="18.75" customHeight="1" x14ac:dyDescent="0.2">
      <c r="A31" s="34">
        <v>30</v>
      </c>
      <c r="B31" s="28" t="s">
        <v>117</v>
      </c>
      <c r="C31" s="28" t="s">
        <v>146</v>
      </c>
      <c r="D31" s="29">
        <v>3.093</v>
      </c>
      <c r="E31" s="28" t="s">
        <v>8</v>
      </c>
      <c r="F31" s="28" t="s">
        <v>13</v>
      </c>
      <c r="G31" s="39">
        <v>7</v>
      </c>
      <c r="H31" s="39">
        <f t="shared" si="0"/>
        <v>6.4952999999999994</v>
      </c>
      <c r="I31" s="40">
        <f t="shared" si="1"/>
        <v>21.651</v>
      </c>
    </row>
    <row r="32" spans="1:9" ht="18.75" customHeight="1" x14ac:dyDescent="0.2">
      <c r="A32" s="34">
        <v>31</v>
      </c>
      <c r="B32" s="28" t="s">
        <v>117</v>
      </c>
      <c r="C32" s="28" t="s">
        <v>147</v>
      </c>
      <c r="D32" s="29">
        <v>4.8000000000000001E-2</v>
      </c>
      <c r="E32" s="28" t="s">
        <v>8</v>
      </c>
      <c r="F32" s="28" t="s">
        <v>13</v>
      </c>
      <c r="G32" s="39">
        <v>7</v>
      </c>
      <c r="H32" s="39">
        <f t="shared" si="0"/>
        <v>0.1008</v>
      </c>
      <c r="I32" s="40">
        <f t="shared" si="1"/>
        <v>0.33600000000000002</v>
      </c>
    </row>
    <row r="33" spans="1:9" ht="18.75" customHeight="1" x14ac:dyDescent="0.2">
      <c r="A33" s="34">
        <v>32</v>
      </c>
      <c r="B33" s="28" t="s">
        <v>117</v>
      </c>
      <c r="C33" s="28" t="s">
        <v>148</v>
      </c>
      <c r="D33" s="29">
        <v>8.7999999999999995E-2</v>
      </c>
      <c r="E33" s="28" t="s">
        <v>8</v>
      </c>
      <c r="F33" s="28" t="s">
        <v>16</v>
      </c>
      <c r="G33" s="39">
        <v>7</v>
      </c>
      <c r="H33" s="39">
        <f t="shared" si="0"/>
        <v>0.18479999999999999</v>
      </c>
      <c r="I33" s="40">
        <f t="shared" si="1"/>
        <v>0.61599999999999999</v>
      </c>
    </row>
    <row r="34" spans="1:9" ht="18.75" customHeight="1" x14ac:dyDescent="0.2">
      <c r="A34" s="34">
        <v>33</v>
      </c>
      <c r="B34" s="28" t="s">
        <v>117</v>
      </c>
      <c r="C34" s="28" t="s">
        <v>149</v>
      </c>
      <c r="D34" s="29">
        <v>1.0569999999999999</v>
      </c>
      <c r="E34" s="28" t="s">
        <v>8</v>
      </c>
      <c r="F34" s="28" t="s">
        <v>16</v>
      </c>
      <c r="G34" s="39">
        <v>7</v>
      </c>
      <c r="H34" s="39">
        <f t="shared" si="0"/>
        <v>2.2196999999999996</v>
      </c>
      <c r="I34" s="40">
        <f t="shared" si="1"/>
        <v>7.3989999999999991</v>
      </c>
    </row>
    <row r="35" spans="1:9" ht="18.75" customHeight="1" x14ac:dyDescent="0.2">
      <c r="A35" s="34">
        <v>34</v>
      </c>
      <c r="B35" s="28" t="s">
        <v>117</v>
      </c>
      <c r="C35" s="28" t="s">
        <v>150</v>
      </c>
      <c r="D35" s="29">
        <v>3.7999999999999999E-2</v>
      </c>
      <c r="E35" s="28" t="s">
        <v>8</v>
      </c>
      <c r="F35" s="28" t="s">
        <v>16</v>
      </c>
      <c r="G35" s="39">
        <v>7</v>
      </c>
      <c r="H35" s="39">
        <f t="shared" si="0"/>
        <v>7.9799999999999996E-2</v>
      </c>
      <c r="I35" s="40">
        <f t="shared" si="1"/>
        <v>0.26600000000000001</v>
      </c>
    </row>
    <row r="36" spans="1:9" ht="18.75" customHeight="1" x14ac:dyDescent="0.2">
      <c r="A36" s="34">
        <v>35</v>
      </c>
      <c r="B36" s="28" t="s">
        <v>117</v>
      </c>
      <c r="C36" s="28" t="s">
        <v>151</v>
      </c>
      <c r="D36" s="29">
        <v>88.141999999999996</v>
      </c>
      <c r="E36" s="28" t="s">
        <v>8</v>
      </c>
      <c r="F36" s="28" t="s">
        <v>16</v>
      </c>
      <c r="G36" s="39">
        <v>7</v>
      </c>
      <c r="H36" s="39">
        <f t="shared" si="0"/>
        <v>185.09819999999996</v>
      </c>
      <c r="I36" s="40">
        <f t="shared" si="1"/>
        <v>616.99399999999991</v>
      </c>
    </row>
    <row r="37" spans="1:9" ht="18.75" customHeight="1" x14ac:dyDescent="0.2">
      <c r="A37" s="34">
        <v>36</v>
      </c>
      <c r="B37" s="28" t="s">
        <v>117</v>
      </c>
      <c r="C37" s="28" t="s">
        <v>152</v>
      </c>
      <c r="D37" s="29">
        <v>319.88299999999998</v>
      </c>
      <c r="E37" s="28" t="s">
        <v>8</v>
      </c>
      <c r="F37" s="28" t="s">
        <v>16</v>
      </c>
      <c r="G37" s="39">
        <v>7</v>
      </c>
      <c r="H37" s="39">
        <f t="shared" si="0"/>
        <v>671.75429999999994</v>
      </c>
      <c r="I37" s="40">
        <f t="shared" si="1"/>
        <v>2239.181</v>
      </c>
    </row>
    <row r="38" spans="1:9" ht="18.75" customHeight="1" x14ac:dyDescent="0.2">
      <c r="A38" s="34">
        <v>37</v>
      </c>
      <c r="B38" s="28" t="s">
        <v>117</v>
      </c>
      <c r="C38" s="28" t="s">
        <v>153</v>
      </c>
      <c r="D38" s="29">
        <v>73.307000000000002</v>
      </c>
      <c r="E38" s="28" t="s">
        <v>8</v>
      </c>
      <c r="F38" s="28" t="s">
        <v>27</v>
      </c>
      <c r="G38" s="39">
        <v>7</v>
      </c>
      <c r="H38" s="39">
        <f t="shared" si="0"/>
        <v>153.94469999999998</v>
      </c>
      <c r="I38" s="40">
        <f t="shared" si="1"/>
        <v>513.149</v>
      </c>
    </row>
    <row r="39" spans="1:9" ht="18.75" customHeight="1" x14ac:dyDescent="0.2">
      <c r="A39" s="34">
        <v>38</v>
      </c>
      <c r="B39" s="37" t="s">
        <v>117</v>
      </c>
      <c r="C39" s="28" t="s">
        <v>154</v>
      </c>
      <c r="D39" s="29">
        <v>1.1739999999999999</v>
      </c>
      <c r="E39" s="37" t="s">
        <v>8</v>
      </c>
      <c r="F39" s="37" t="s">
        <v>16</v>
      </c>
      <c r="G39" s="39">
        <v>7</v>
      </c>
      <c r="H39" s="39">
        <f t="shared" si="0"/>
        <v>2.4653999999999998</v>
      </c>
      <c r="I39" s="40">
        <f t="shared" si="1"/>
        <v>8.218</v>
      </c>
    </row>
    <row r="40" spans="1:9" ht="18.75" customHeight="1" x14ac:dyDescent="0.2">
      <c r="A40" s="41"/>
      <c r="B40" s="41"/>
      <c r="C40" s="41"/>
      <c r="D40" s="42">
        <f>SUM(D2:D39)</f>
        <v>1063.4019999999996</v>
      </c>
      <c r="E40" s="41"/>
      <c r="F40" s="41"/>
      <c r="G40" s="41"/>
      <c r="H40" s="41"/>
      <c r="I40" s="41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15" sqref="D15"/>
    </sheetView>
  </sheetViews>
  <sheetFormatPr defaultRowHeight="18.75" customHeight="1" x14ac:dyDescent="0.25"/>
  <cols>
    <col min="1" max="1" width="6.7109375" customWidth="1"/>
    <col min="2" max="2" width="9.7109375" customWidth="1"/>
    <col min="3" max="3" width="14.7109375" customWidth="1"/>
    <col min="4" max="4" width="14.140625" customWidth="1"/>
    <col min="5" max="5" width="16.85546875" customWidth="1"/>
    <col min="6" max="6" width="11.7109375" customWidth="1"/>
    <col min="7" max="7" width="16.28515625" customWidth="1"/>
    <col min="8" max="8" width="18" customWidth="1"/>
    <col min="9" max="9" width="18.28515625" customWidth="1"/>
  </cols>
  <sheetData>
    <row r="1" spans="1:9" ht="41.2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2">
        <v>1</v>
      </c>
      <c r="B2" s="32" t="s">
        <v>156</v>
      </c>
      <c r="C2" s="32" t="s">
        <v>157</v>
      </c>
      <c r="D2" s="33">
        <v>15.59</v>
      </c>
      <c r="E2" s="32" t="s">
        <v>8</v>
      </c>
      <c r="F2" s="32" t="s">
        <v>11</v>
      </c>
      <c r="G2" s="43">
        <v>7</v>
      </c>
      <c r="H2" s="43">
        <f>I2*30%</f>
        <v>32.738999999999997</v>
      </c>
      <c r="I2" s="44">
        <f>D2*G2</f>
        <v>109.13</v>
      </c>
    </row>
    <row r="3" spans="1:9" ht="18.75" customHeight="1" x14ac:dyDescent="0.25">
      <c r="A3" s="32">
        <v>2</v>
      </c>
      <c r="B3" s="28" t="s">
        <v>156</v>
      </c>
      <c r="C3" s="28" t="s">
        <v>158</v>
      </c>
      <c r="D3" s="29">
        <v>343.36900000000003</v>
      </c>
      <c r="E3" s="28" t="s">
        <v>8</v>
      </c>
      <c r="F3" s="28" t="s">
        <v>13</v>
      </c>
      <c r="G3" s="43">
        <v>7</v>
      </c>
      <c r="H3" s="43">
        <f t="shared" ref="H3:H13" si="0">I3*30%</f>
        <v>721.07489999999996</v>
      </c>
      <c r="I3" s="44">
        <f t="shared" ref="I3:I13" si="1">D3*G3</f>
        <v>2403.5830000000001</v>
      </c>
    </row>
    <row r="4" spans="1:9" ht="18.75" customHeight="1" x14ac:dyDescent="0.25">
      <c r="A4" s="32">
        <v>3</v>
      </c>
      <c r="B4" s="45" t="s">
        <v>156</v>
      </c>
      <c r="C4" s="45" t="s">
        <v>159</v>
      </c>
      <c r="D4" s="46">
        <v>8.7569999999999997</v>
      </c>
      <c r="E4" s="45" t="s">
        <v>8</v>
      </c>
      <c r="F4" s="45" t="s">
        <v>16</v>
      </c>
      <c r="G4" s="43">
        <v>7</v>
      </c>
      <c r="H4" s="43">
        <f t="shared" si="0"/>
        <v>18.389699999999998</v>
      </c>
      <c r="I4" s="44">
        <f t="shared" si="1"/>
        <v>61.298999999999999</v>
      </c>
    </row>
    <row r="5" spans="1:9" ht="18.75" customHeight="1" x14ac:dyDescent="0.25">
      <c r="A5" s="32">
        <v>4</v>
      </c>
      <c r="B5" s="28" t="s">
        <v>156</v>
      </c>
      <c r="C5" s="28" t="s">
        <v>160</v>
      </c>
      <c r="D5" s="29">
        <v>83.340999999999994</v>
      </c>
      <c r="E5" s="28" t="s">
        <v>8</v>
      </c>
      <c r="F5" s="28" t="s">
        <v>16</v>
      </c>
      <c r="G5" s="43">
        <v>7</v>
      </c>
      <c r="H5" s="43">
        <f t="shared" si="0"/>
        <v>175.01609999999997</v>
      </c>
      <c r="I5" s="44">
        <f t="shared" si="1"/>
        <v>583.38699999999994</v>
      </c>
    </row>
    <row r="6" spans="1:9" ht="18.75" customHeight="1" x14ac:dyDescent="0.25">
      <c r="A6" s="32">
        <v>5</v>
      </c>
      <c r="B6" s="28" t="s">
        <v>156</v>
      </c>
      <c r="C6" s="28" t="s">
        <v>161</v>
      </c>
      <c r="D6" s="29">
        <v>20.92</v>
      </c>
      <c r="E6" s="28" t="s">
        <v>8</v>
      </c>
      <c r="F6" s="28" t="s">
        <v>11</v>
      </c>
      <c r="G6" s="43">
        <v>7</v>
      </c>
      <c r="H6" s="43">
        <f t="shared" si="0"/>
        <v>43.931999999999995</v>
      </c>
      <c r="I6" s="44">
        <f t="shared" si="1"/>
        <v>146.44</v>
      </c>
    </row>
    <row r="7" spans="1:9" ht="18.75" customHeight="1" x14ac:dyDescent="0.25">
      <c r="A7" s="32">
        <v>6</v>
      </c>
      <c r="B7" s="28" t="s">
        <v>156</v>
      </c>
      <c r="C7" s="28" t="s">
        <v>162</v>
      </c>
      <c r="D7" s="29">
        <v>293.91300000000001</v>
      </c>
      <c r="E7" s="28" t="s">
        <v>8</v>
      </c>
      <c r="F7" s="28" t="s">
        <v>16</v>
      </c>
      <c r="G7" s="43">
        <v>7</v>
      </c>
      <c r="H7" s="43">
        <f t="shared" si="0"/>
        <v>617.21730000000002</v>
      </c>
      <c r="I7" s="44">
        <f t="shared" si="1"/>
        <v>2057.3910000000001</v>
      </c>
    </row>
    <row r="8" spans="1:9" ht="18.75" customHeight="1" x14ac:dyDescent="0.25">
      <c r="A8" s="32">
        <v>7</v>
      </c>
      <c r="B8" s="47" t="s">
        <v>156</v>
      </c>
      <c r="C8" s="47" t="s">
        <v>163</v>
      </c>
      <c r="D8" s="48">
        <v>7.8860000000000001</v>
      </c>
      <c r="E8" s="47" t="s">
        <v>8</v>
      </c>
      <c r="F8" s="47" t="s">
        <v>11</v>
      </c>
      <c r="G8" s="43">
        <v>7</v>
      </c>
      <c r="H8" s="43">
        <f t="shared" si="0"/>
        <v>16.560599999999997</v>
      </c>
      <c r="I8" s="44">
        <f t="shared" si="1"/>
        <v>55.201999999999998</v>
      </c>
    </row>
    <row r="9" spans="1:9" ht="18.75" customHeight="1" x14ac:dyDescent="0.25">
      <c r="A9" s="32">
        <v>8</v>
      </c>
      <c r="B9" s="28" t="s">
        <v>156</v>
      </c>
      <c r="C9" s="28" t="s">
        <v>164</v>
      </c>
      <c r="D9" s="29">
        <v>22.158999999999999</v>
      </c>
      <c r="E9" s="28" t="s">
        <v>8</v>
      </c>
      <c r="F9" s="28" t="s">
        <v>11</v>
      </c>
      <c r="G9" s="43">
        <v>7</v>
      </c>
      <c r="H9" s="43">
        <f t="shared" si="0"/>
        <v>46.533899999999996</v>
      </c>
      <c r="I9" s="44">
        <f t="shared" si="1"/>
        <v>155.113</v>
      </c>
    </row>
    <row r="10" spans="1:9" ht="18.75" customHeight="1" x14ac:dyDescent="0.25">
      <c r="A10" s="32">
        <v>9</v>
      </c>
      <c r="B10" s="28" t="s">
        <v>156</v>
      </c>
      <c r="C10" s="28" t="s">
        <v>165</v>
      </c>
      <c r="D10" s="29">
        <v>48.527000000000001</v>
      </c>
      <c r="E10" s="28" t="s">
        <v>8</v>
      </c>
      <c r="F10" s="28" t="s">
        <v>16</v>
      </c>
      <c r="G10" s="43">
        <v>7</v>
      </c>
      <c r="H10" s="43">
        <f t="shared" si="0"/>
        <v>101.9067</v>
      </c>
      <c r="I10" s="44">
        <f t="shared" si="1"/>
        <v>339.68900000000002</v>
      </c>
    </row>
    <row r="11" spans="1:9" ht="18.75" customHeight="1" x14ac:dyDescent="0.25">
      <c r="A11" s="32">
        <v>10</v>
      </c>
      <c r="B11" s="28" t="s">
        <v>156</v>
      </c>
      <c r="C11" s="28" t="s">
        <v>166</v>
      </c>
      <c r="D11" s="29">
        <v>274.137</v>
      </c>
      <c r="E11" s="28" t="s">
        <v>8</v>
      </c>
      <c r="F11" s="28" t="s">
        <v>11</v>
      </c>
      <c r="G11" s="43">
        <v>7</v>
      </c>
      <c r="H11" s="43">
        <f t="shared" si="0"/>
        <v>575.68769999999995</v>
      </c>
      <c r="I11" s="44">
        <f t="shared" si="1"/>
        <v>1918.9590000000001</v>
      </c>
    </row>
    <row r="12" spans="1:9" ht="18.75" customHeight="1" x14ac:dyDescent="0.25">
      <c r="A12" s="32">
        <v>11</v>
      </c>
      <c r="B12" s="28" t="s">
        <v>156</v>
      </c>
      <c r="C12" s="28" t="s">
        <v>167</v>
      </c>
      <c r="D12" s="29">
        <v>204.85499999999999</v>
      </c>
      <c r="E12" s="28" t="s">
        <v>8</v>
      </c>
      <c r="F12" s="28" t="s">
        <v>16</v>
      </c>
      <c r="G12" s="43">
        <v>7</v>
      </c>
      <c r="H12" s="43">
        <f t="shared" si="0"/>
        <v>430.19549999999998</v>
      </c>
      <c r="I12" s="44">
        <f t="shared" si="1"/>
        <v>1433.9849999999999</v>
      </c>
    </row>
    <row r="13" spans="1:9" ht="18.75" customHeight="1" x14ac:dyDescent="0.25">
      <c r="A13" s="32">
        <v>12</v>
      </c>
      <c r="B13" s="28" t="s">
        <v>156</v>
      </c>
      <c r="C13" s="28" t="s">
        <v>168</v>
      </c>
      <c r="D13" s="29">
        <v>3.0419999999999998</v>
      </c>
      <c r="E13" s="28" t="s">
        <v>8</v>
      </c>
      <c r="F13" s="28" t="s">
        <v>11</v>
      </c>
      <c r="G13" s="43">
        <v>7</v>
      </c>
      <c r="H13" s="43">
        <f t="shared" si="0"/>
        <v>6.3881999999999985</v>
      </c>
      <c r="I13" s="44">
        <f t="shared" si="1"/>
        <v>21.293999999999997</v>
      </c>
    </row>
    <row r="14" spans="1:9" ht="18.75" customHeight="1" x14ac:dyDescent="0.25">
      <c r="A14" s="49"/>
      <c r="B14" s="49"/>
      <c r="C14" s="49"/>
      <c r="D14" s="42">
        <f>SUM(D2:D13)</f>
        <v>1326.4960000000001</v>
      </c>
      <c r="E14" s="49"/>
      <c r="F14" s="49"/>
      <c r="G14" s="49"/>
      <c r="H14" s="49"/>
      <c r="I14" s="49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7" sqref="I7"/>
    </sheetView>
  </sheetViews>
  <sheetFormatPr defaultRowHeight="18.75" customHeight="1" x14ac:dyDescent="0.25"/>
  <cols>
    <col min="1" max="1" width="6.140625" customWidth="1"/>
    <col min="2" max="2" width="11.42578125" customWidth="1"/>
    <col min="3" max="3" width="14.5703125" customWidth="1"/>
    <col min="4" max="4" width="13.42578125" customWidth="1"/>
    <col min="5" max="5" width="16.5703125" customWidth="1"/>
    <col min="6" max="6" width="15.42578125" customWidth="1"/>
    <col min="7" max="7" width="16.28515625" customWidth="1"/>
    <col min="8" max="8" width="17.7109375" customWidth="1"/>
    <col min="9" max="9" width="21.5703125" customWidth="1"/>
  </cols>
  <sheetData>
    <row r="1" spans="1:9" ht="28.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2">
        <v>1</v>
      </c>
      <c r="B2" s="32" t="s">
        <v>169</v>
      </c>
      <c r="C2" s="32" t="s">
        <v>170</v>
      </c>
      <c r="D2" s="33">
        <v>413.709</v>
      </c>
      <c r="E2" s="32" t="s">
        <v>8</v>
      </c>
      <c r="F2" s="32" t="s">
        <v>13</v>
      </c>
      <c r="G2" s="43">
        <v>7</v>
      </c>
      <c r="H2" s="43">
        <f>I2*30%</f>
        <v>868.78890000000001</v>
      </c>
      <c r="I2" s="43">
        <f>D2*G2</f>
        <v>2895.9630000000002</v>
      </c>
    </row>
    <row r="3" spans="1:9" ht="18.75" customHeight="1" x14ac:dyDescent="0.25">
      <c r="A3" s="32">
        <v>2</v>
      </c>
      <c r="B3" s="32" t="s">
        <v>169</v>
      </c>
      <c r="C3" s="32" t="s">
        <v>171</v>
      </c>
      <c r="D3" s="33">
        <v>97.853999999999999</v>
      </c>
      <c r="E3" s="32" t="s">
        <v>8</v>
      </c>
      <c r="F3" s="32" t="s">
        <v>88</v>
      </c>
      <c r="G3" s="43">
        <v>7</v>
      </c>
      <c r="H3" s="43">
        <f t="shared" ref="H3:H22" si="0">I3*30%</f>
        <v>205.49339999999998</v>
      </c>
      <c r="I3" s="43">
        <f t="shared" ref="I3:I22" si="1">D3*G3</f>
        <v>684.97799999999995</v>
      </c>
    </row>
    <row r="4" spans="1:9" ht="18.75" customHeight="1" x14ac:dyDescent="0.25">
      <c r="A4" s="32">
        <v>3</v>
      </c>
      <c r="B4" s="28" t="s">
        <v>169</v>
      </c>
      <c r="C4" s="28" t="s">
        <v>172</v>
      </c>
      <c r="D4" s="29">
        <v>144.36799999999999</v>
      </c>
      <c r="E4" s="28" t="s">
        <v>8</v>
      </c>
      <c r="F4" s="28" t="s">
        <v>13</v>
      </c>
      <c r="G4" s="43">
        <v>7</v>
      </c>
      <c r="H4" s="43">
        <f t="shared" si="0"/>
        <v>303.1728</v>
      </c>
      <c r="I4" s="43">
        <f t="shared" si="1"/>
        <v>1010.576</v>
      </c>
    </row>
    <row r="5" spans="1:9" ht="18.75" customHeight="1" x14ac:dyDescent="0.25">
      <c r="A5" s="32">
        <v>4</v>
      </c>
      <c r="B5" s="28" t="s">
        <v>169</v>
      </c>
      <c r="C5" s="28" t="s">
        <v>173</v>
      </c>
      <c r="D5" s="29">
        <v>20.95</v>
      </c>
      <c r="E5" s="28" t="s">
        <v>8</v>
      </c>
      <c r="F5" s="28" t="s">
        <v>11</v>
      </c>
      <c r="G5" s="43">
        <v>7</v>
      </c>
      <c r="H5" s="43">
        <f t="shared" si="0"/>
        <v>43.994999999999997</v>
      </c>
      <c r="I5" s="43">
        <f t="shared" si="1"/>
        <v>146.65</v>
      </c>
    </row>
    <row r="6" spans="1:9" ht="18.75" customHeight="1" x14ac:dyDescent="0.25">
      <c r="A6" s="32">
        <v>5</v>
      </c>
      <c r="B6" s="28" t="s">
        <v>169</v>
      </c>
      <c r="C6" s="28" t="s">
        <v>174</v>
      </c>
      <c r="D6" s="29">
        <v>1.7030000000000001</v>
      </c>
      <c r="E6" s="28" t="s">
        <v>8</v>
      </c>
      <c r="F6" s="28" t="s">
        <v>11</v>
      </c>
      <c r="G6" s="43">
        <v>7</v>
      </c>
      <c r="H6" s="43">
        <f t="shared" si="0"/>
        <v>3.5763000000000003</v>
      </c>
      <c r="I6" s="43">
        <f t="shared" si="1"/>
        <v>11.921000000000001</v>
      </c>
    </row>
    <row r="7" spans="1:9" ht="18.75" customHeight="1" x14ac:dyDescent="0.25">
      <c r="A7" s="32">
        <v>6</v>
      </c>
      <c r="B7" s="28" t="s">
        <v>169</v>
      </c>
      <c r="C7" s="28" t="s">
        <v>175</v>
      </c>
      <c r="D7" s="29">
        <v>5.3959999999999999</v>
      </c>
      <c r="E7" s="28" t="s">
        <v>8</v>
      </c>
      <c r="F7" s="28" t="s">
        <v>88</v>
      </c>
      <c r="G7" s="43">
        <v>7</v>
      </c>
      <c r="H7" s="43">
        <f t="shared" si="0"/>
        <v>11.3316</v>
      </c>
      <c r="I7" s="43">
        <f t="shared" si="1"/>
        <v>37.771999999999998</v>
      </c>
    </row>
    <row r="8" spans="1:9" ht="18.75" customHeight="1" x14ac:dyDescent="0.25">
      <c r="A8" s="32">
        <v>7</v>
      </c>
      <c r="B8" s="28" t="s">
        <v>169</v>
      </c>
      <c r="C8" s="28" t="s">
        <v>176</v>
      </c>
      <c r="D8" s="29">
        <v>1.498</v>
      </c>
      <c r="E8" s="28" t="s">
        <v>8</v>
      </c>
      <c r="F8" s="28" t="s">
        <v>13</v>
      </c>
      <c r="G8" s="43">
        <v>7</v>
      </c>
      <c r="H8" s="43">
        <f t="shared" si="0"/>
        <v>3.1457999999999999</v>
      </c>
      <c r="I8" s="43">
        <f t="shared" si="1"/>
        <v>10.486000000000001</v>
      </c>
    </row>
    <row r="9" spans="1:9" ht="18.75" customHeight="1" x14ac:dyDescent="0.25">
      <c r="A9" s="32">
        <v>8</v>
      </c>
      <c r="B9" s="28" t="s">
        <v>169</v>
      </c>
      <c r="C9" s="28" t="s">
        <v>177</v>
      </c>
      <c r="D9" s="29">
        <v>2.9489999999999998</v>
      </c>
      <c r="E9" s="28" t="s">
        <v>8</v>
      </c>
      <c r="F9" s="28" t="s">
        <v>13</v>
      </c>
      <c r="G9" s="43">
        <v>7</v>
      </c>
      <c r="H9" s="43">
        <f t="shared" si="0"/>
        <v>6.1928999999999998</v>
      </c>
      <c r="I9" s="43">
        <f t="shared" si="1"/>
        <v>20.643000000000001</v>
      </c>
    </row>
    <row r="10" spans="1:9" ht="18.75" customHeight="1" x14ac:dyDescent="0.25">
      <c r="A10" s="32">
        <v>9</v>
      </c>
      <c r="B10" s="28" t="s">
        <v>169</v>
      </c>
      <c r="C10" s="28" t="s">
        <v>178</v>
      </c>
      <c r="D10" s="29">
        <v>0.73299999999999998</v>
      </c>
      <c r="E10" s="28" t="s">
        <v>8</v>
      </c>
      <c r="F10" s="28" t="s">
        <v>13</v>
      </c>
      <c r="G10" s="43">
        <v>7</v>
      </c>
      <c r="H10" s="43">
        <f t="shared" si="0"/>
        <v>1.5393000000000001</v>
      </c>
      <c r="I10" s="43">
        <f t="shared" si="1"/>
        <v>5.1310000000000002</v>
      </c>
    </row>
    <row r="11" spans="1:9" ht="18.75" customHeight="1" x14ac:dyDescent="0.25">
      <c r="A11" s="32">
        <v>10</v>
      </c>
      <c r="B11" s="28" t="s">
        <v>169</v>
      </c>
      <c r="C11" s="28" t="s">
        <v>179</v>
      </c>
      <c r="D11" s="29">
        <v>0.38100000000000001</v>
      </c>
      <c r="E11" s="28" t="s">
        <v>8</v>
      </c>
      <c r="F11" s="28" t="s">
        <v>13</v>
      </c>
      <c r="G11" s="43">
        <v>7</v>
      </c>
      <c r="H11" s="43">
        <f t="shared" si="0"/>
        <v>0.80009999999999992</v>
      </c>
      <c r="I11" s="43">
        <f t="shared" si="1"/>
        <v>2.6669999999999998</v>
      </c>
    </row>
    <row r="12" spans="1:9" ht="18.75" customHeight="1" x14ac:dyDescent="0.25">
      <c r="A12" s="32">
        <v>11</v>
      </c>
      <c r="B12" s="28" t="s">
        <v>169</v>
      </c>
      <c r="C12" s="28" t="s">
        <v>180</v>
      </c>
      <c r="D12" s="29">
        <v>1.9119999999999999</v>
      </c>
      <c r="E12" s="28" t="s">
        <v>8</v>
      </c>
      <c r="F12" s="28" t="s">
        <v>13</v>
      </c>
      <c r="G12" s="43">
        <v>7</v>
      </c>
      <c r="H12" s="43">
        <f t="shared" si="0"/>
        <v>4.0152000000000001</v>
      </c>
      <c r="I12" s="43">
        <f t="shared" si="1"/>
        <v>13.384</v>
      </c>
    </row>
    <row r="13" spans="1:9" ht="18.75" customHeight="1" x14ac:dyDescent="0.25">
      <c r="A13" s="32">
        <v>12</v>
      </c>
      <c r="B13" s="28" t="s">
        <v>169</v>
      </c>
      <c r="C13" s="28" t="s">
        <v>181</v>
      </c>
      <c r="D13" s="29">
        <v>0.495</v>
      </c>
      <c r="E13" s="28" t="s">
        <v>8</v>
      </c>
      <c r="F13" s="28" t="s">
        <v>13</v>
      </c>
      <c r="G13" s="43">
        <v>7</v>
      </c>
      <c r="H13" s="43">
        <f t="shared" si="0"/>
        <v>1.0394999999999999</v>
      </c>
      <c r="I13" s="43">
        <f t="shared" si="1"/>
        <v>3.4649999999999999</v>
      </c>
    </row>
    <row r="14" spans="1:9" ht="18.75" customHeight="1" x14ac:dyDescent="0.25">
      <c r="A14" s="32">
        <v>13</v>
      </c>
      <c r="B14" s="28" t="s">
        <v>169</v>
      </c>
      <c r="C14" s="28" t="s">
        <v>182</v>
      </c>
      <c r="D14" s="29">
        <v>0.64500000000000002</v>
      </c>
      <c r="E14" s="28" t="s">
        <v>8</v>
      </c>
      <c r="F14" s="28" t="s">
        <v>13</v>
      </c>
      <c r="G14" s="43">
        <v>7</v>
      </c>
      <c r="H14" s="43">
        <f t="shared" si="0"/>
        <v>1.3545</v>
      </c>
      <c r="I14" s="43">
        <f t="shared" si="1"/>
        <v>4.5150000000000006</v>
      </c>
    </row>
    <row r="15" spans="1:9" ht="18.75" customHeight="1" x14ac:dyDescent="0.25">
      <c r="A15" s="32">
        <v>14</v>
      </c>
      <c r="B15" s="28" t="s">
        <v>169</v>
      </c>
      <c r="C15" s="28" t="s">
        <v>183</v>
      </c>
      <c r="D15" s="29">
        <v>1.244</v>
      </c>
      <c r="E15" s="28" t="s">
        <v>8</v>
      </c>
      <c r="F15" s="28" t="s">
        <v>13</v>
      </c>
      <c r="G15" s="43">
        <v>7</v>
      </c>
      <c r="H15" s="43">
        <f t="shared" si="0"/>
        <v>2.6124000000000001</v>
      </c>
      <c r="I15" s="43">
        <f t="shared" si="1"/>
        <v>8.7080000000000002</v>
      </c>
    </row>
    <row r="16" spans="1:9" ht="18.75" customHeight="1" x14ac:dyDescent="0.25">
      <c r="A16" s="32">
        <v>15</v>
      </c>
      <c r="B16" s="28" t="s">
        <v>169</v>
      </c>
      <c r="C16" s="28" t="s">
        <v>184</v>
      </c>
      <c r="D16" s="29">
        <v>17.138000000000002</v>
      </c>
      <c r="E16" s="28" t="s">
        <v>8</v>
      </c>
      <c r="F16" s="28" t="s">
        <v>13</v>
      </c>
      <c r="G16" s="43">
        <v>7</v>
      </c>
      <c r="H16" s="43">
        <f t="shared" si="0"/>
        <v>35.989800000000002</v>
      </c>
      <c r="I16" s="43">
        <f t="shared" si="1"/>
        <v>119.96600000000001</v>
      </c>
    </row>
    <row r="17" spans="1:9" ht="18.75" customHeight="1" x14ac:dyDescent="0.25">
      <c r="A17" s="32">
        <v>16</v>
      </c>
      <c r="B17" s="28" t="s">
        <v>169</v>
      </c>
      <c r="C17" s="28" t="s">
        <v>185</v>
      </c>
      <c r="D17" s="29">
        <v>0.38700000000000001</v>
      </c>
      <c r="E17" s="28" t="s">
        <v>8</v>
      </c>
      <c r="F17" s="28" t="s">
        <v>13</v>
      </c>
      <c r="G17" s="43">
        <v>7</v>
      </c>
      <c r="H17" s="43">
        <f t="shared" si="0"/>
        <v>0.81269999999999998</v>
      </c>
      <c r="I17" s="43">
        <f t="shared" si="1"/>
        <v>2.7090000000000001</v>
      </c>
    </row>
    <row r="18" spans="1:9" ht="18.75" customHeight="1" x14ac:dyDescent="0.25">
      <c r="A18" s="32">
        <v>17</v>
      </c>
      <c r="B18" s="28" t="s">
        <v>169</v>
      </c>
      <c r="C18" s="28" t="s">
        <v>186</v>
      </c>
      <c r="D18" s="29">
        <v>2.59</v>
      </c>
      <c r="E18" s="28" t="s">
        <v>8</v>
      </c>
      <c r="F18" s="28" t="s">
        <v>13</v>
      </c>
      <c r="G18" s="43">
        <v>7</v>
      </c>
      <c r="H18" s="43">
        <f t="shared" si="0"/>
        <v>5.4389999999999992</v>
      </c>
      <c r="I18" s="43">
        <f t="shared" si="1"/>
        <v>18.13</v>
      </c>
    </row>
    <row r="19" spans="1:9" ht="18.75" customHeight="1" x14ac:dyDescent="0.25">
      <c r="A19" s="32">
        <v>18</v>
      </c>
      <c r="B19" s="28" t="s">
        <v>169</v>
      </c>
      <c r="C19" s="28" t="s">
        <v>187</v>
      </c>
      <c r="D19" s="29">
        <v>0.70199999999999996</v>
      </c>
      <c r="E19" s="28" t="s">
        <v>8</v>
      </c>
      <c r="F19" s="28" t="s">
        <v>13</v>
      </c>
      <c r="G19" s="43">
        <v>7</v>
      </c>
      <c r="H19" s="43">
        <f t="shared" si="0"/>
        <v>1.4742</v>
      </c>
      <c r="I19" s="43">
        <f t="shared" si="1"/>
        <v>4.9139999999999997</v>
      </c>
    </row>
    <row r="20" spans="1:9" ht="18.75" customHeight="1" x14ac:dyDescent="0.25">
      <c r="A20" s="32">
        <v>19</v>
      </c>
      <c r="B20" s="28" t="s">
        <v>169</v>
      </c>
      <c r="C20" s="28" t="s">
        <v>190</v>
      </c>
      <c r="D20" s="29">
        <v>1.0229999999999999</v>
      </c>
      <c r="E20" s="28" t="s">
        <v>8</v>
      </c>
      <c r="F20" s="28" t="s">
        <v>13</v>
      </c>
      <c r="G20" s="43">
        <v>7</v>
      </c>
      <c r="H20" s="43">
        <f t="shared" si="0"/>
        <v>2.1482999999999999</v>
      </c>
      <c r="I20" s="43">
        <f t="shared" si="1"/>
        <v>7.1609999999999996</v>
      </c>
    </row>
    <row r="21" spans="1:9" ht="18.75" customHeight="1" x14ac:dyDescent="0.25">
      <c r="A21" s="32">
        <v>20</v>
      </c>
      <c r="B21" s="28" t="s">
        <v>169</v>
      </c>
      <c r="C21" s="28" t="s">
        <v>188</v>
      </c>
      <c r="D21" s="29">
        <v>0.877</v>
      </c>
      <c r="E21" s="28" t="s">
        <v>8</v>
      </c>
      <c r="F21" s="28" t="s">
        <v>13</v>
      </c>
      <c r="G21" s="43">
        <v>7</v>
      </c>
      <c r="H21" s="43">
        <f t="shared" si="0"/>
        <v>1.8416999999999999</v>
      </c>
      <c r="I21" s="43">
        <f t="shared" si="1"/>
        <v>6.1390000000000002</v>
      </c>
    </row>
    <row r="22" spans="1:9" ht="18.75" customHeight="1" x14ac:dyDescent="0.25">
      <c r="A22" s="32">
        <v>21</v>
      </c>
      <c r="B22" s="28" t="s">
        <v>169</v>
      </c>
      <c r="C22" s="28" t="s">
        <v>189</v>
      </c>
      <c r="D22" s="29">
        <v>1.1619999999999999</v>
      </c>
      <c r="E22" s="28" t="s">
        <v>8</v>
      </c>
      <c r="F22" s="28" t="s">
        <v>13</v>
      </c>
      <c r="G22" s="43">
        <v>7</v>
      </c>
      <c r="H22" s="43">
        <f t="shared" si="0"/>
        <v>2.4401999999999999</v>
      </c>
      <c r="I22" s="43">
        <f t="shared" si="1"/>
        <v>8.1340000000000003</v>
      </c>
    </row>
    <row r="23" spans="1:9" ht="18.75" customHeight="1" x14ac:dyDescent="0.25">
      <c r="A23" s="49"/>
      <c r="B23" s="49"/>
      <c r="C23" s="49"/>
      <c r="D23" s="42">
        <f>SUM(D2:D22)</f>
        <v>717.71600000000001</v>
      </c>
      <c r="E23" s="49"/>
      <c r="F23" s="49"/>
      <c r="G23" s="49"/>
      <c r="H23" s="49"/>
      <c r="I23" s="49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3" sqref="B3"/>
    </sheetView>
  </sheetViews>
  <sheetFormatPr defaultRowHeight="18.75" customHeight="1" x14ac:dyDescent="0.25"/>
  <cols>
    <col min="1" max="1" width="7.140625" customWidth="1"/>
    <col min="2" max="2" width="21" customWidth="1"/>
    <col min="3" max="3" width="12.7109375" customWidth="1"/>
    <col min="4" max="4" width="13" customWidth="1"/>
    <col min="5" max="5" width="18.42578125" customWidth="1"/>
    <col min="6" max="6" width="10.85546875" customWidth="1"/>
    <col min="7" max="8" width="19.42578125" customWidth="1"/>
    <col min="9" max="9" width="19.28515625" customWidth="1"/>
  </cols>
  <sheetData>
    <row r="1" spans="1:9" ht="30.7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4">
        <v>1</v>
      </c>
      <c r="B2" s="34" t="s">
        <v>191</v>
      </c>
      <c r="C2" s="34" t="s">
        <v>192</v>
      </c>
      <c r="D2" s="27">
        <v>301.53899999999999</v>
      </c>
      <c r="E2" s="26" t="s">
        <v>8</v>
      </c>
      <c r="F2" s="26" t="s">
        <v>193</v>
      </c>
      <c r="G2" s="50">
        <v>7</v>
      </c>
      <c r="H2" s="50">
        <f>I2*30%</f>
        <v>633.2319</v>
      </c>
      <c r="I2" s="51">
        <f>D2*G2</f>
        <v>2110.7730000000001</v>
      </c>
    </row>
    <row r="3" spans="1:9" ht="18.75" customHeight="1" x14ac:dyDescent="0.25">
      <c r="A3" s="34">
        <v>2</v>
      </c>
      <c r="B3" s="34" t="s">
        <v>191</v>
      </c>
      <c r="C3" s="34" t="s">
        <v>194</v>
      </c>
      <c r="D3" s="35">
        <v>2.9590000000000001</v>
      </c>
      <c r="E3" s="34" t="s">
        <v>8</v>
      </c>
      <c r="F3" s="34" t="s">
        <v>11</v>
      </c>
      <c r="G3" s="50">
        <v>7</v>
      </c>
      <c r="H3" s="50">
        <f t="shared" ref="H3:H15" si="0">I3*30%</f>
        <v>6.2138999999999998</v>
      </c>
      <c r="I3" s="51">
        <f t="shared" ref="I3:I15" si="1">D3*G3</f>
        <v>20.713000000000001</v>
      </c>
    </row>
    <row r="4" spans="1:9" ht="18.75" customHeight="1" x14ac:dyDescent="0.25">
      <c r="A4" s="34">
        <v>3</v>
      </c>
      <c r="B4" s="32" t="s">
        <v>191</v>
      </c>
      <c r="C4" s="32" t="s">
        <v>195</v>
      </c>
      <c r="D4" s="33">
        <v>54.289000000000001</v>
      </c>
      <c r="E4" s="32" t="s">
        <v>8</v>
      </c>
      <c r="F4" s="32" t="s">
        <v>16</v>
      </c>
      <c r="G4" s="50">
        <v>7</v>
      </c>
      <c r="H4" s="50">
        <f t="shared" si="0"/>
        <v>114.0069</v>
      </c>
      <c r="I4" s="51">
        <f t="shared" si="1"/>
        <v>380.02300000000002</v>
      </c>
    </row>
    <row r="5" spans="1:9" ht="18.75" customHeight="1" x14ac:dyDescent="0.25">
      <c r="A5" s="34">
        <v>4</v>
      </c>
      <c r="B5" s="34" t="s">
        <v>191</v>
      </c>
      <c r="C5" s="34" t="s">
        <v>196</v>
      </c>
      <c r="D5" s="35">
        <v>4.1399999999999997</v>
      </c>
      <c r="E5" s="34" t="s">
        <v>8</v>
      </c>
      <c r="F5" s="34" t="s">
        <v>16</v>
      </c>
      <c r="G5" s="50">
        <v>7</v>
      </c>
      <c r="H5" s="50">
        <f t="shared" si="0"/>
        <v>8.6939999999999991</v>
      </c>
      <c r="I5" s="51">
        <f t="shared" si="1"/>
        <v>28.979999999999997</v>
      </c>
    </row>
    <row r="6" spans="1:9" ht="18.75" customHeight="1" x14ac:dyDescent="0.25">
      <c r="A6" s="34">
        <v>5</v>
      </c>
      <c r="B6" s="34" t="s">
        <v>191</v>
      </c>
      <c r="C6" s="34" t="s">
        <v>197</v>
      </c>
      <c r="D6" s="35">
        <v>13.901999999999999</v>
      </c>
      <c r="E6" s="34" t="s">
        <v>8</v>
      </c>
      <c r="F6" s="34" t="s">
        <v>193</v>
      </c>
      <c r="G6" s="50">
        <v>7</v>
      </c>
      <c r="H6" s="50">
        <f t="shared" si="0"/>
        <v>29.194199999999995</v>
      </c>
      <c r="I6" s="51">
        <f t="shared" si="1"/>
        <v>97.313999999999993</v>
      </c>
    </row>
    <row r="7" spans="1:9" ht="18.75" customHeight="1" x14ac:dyDescent="0.25">
      <c r="A7" s="34">
        <v>6</v>
      </c>
      <c r="B7" s="32" t="s">
        <v>191</v>
      </c>
      <c r="C7" s="32" t="s">
        <v>198</v>
      </c>
      <c r="D7" s="33">
        <v>17.396999999999998</v>
      </c>
      <c r="E7" s="32" t="s">
        <v>8</v>
      </c>
      <c r="F7" s="32" t="s">
        <v>193</v>
      </c>
      <c r="G7" s="50">
        <v>7</v>
      </c>
      <c r="H7" s="50">
        <f t="shared" si="0"/>
        <v>36.533699999999996</v>
      </c>
      <c r="I7" s="51">
        <f t="shared" si="1"/>
        <v>121.779</v>
      </c>
    </row>
    <row r="8" spans="1:9" ht="18.75" customHeight="1" x14ac:dyDescent="0.25">
      <c r="A8" s="34">
        <v>7</v>
      </c>
      <c r="B8" s="34" t="s">
        <v>191</v>
      </c>
      <c r="C8" s="34" t="s">
        <v>199</v>
      </c>
      <c r="D8" s="35">
        <v>21.664999999999999</v>
      </c>
      <c r="E8" s="34" t="s">
        <v>8</v>
      </c>
      <c r="F8" s="34" t="s">
        <v>16</v>
      </c>
      <c r="G8" s="50">
        <v>7</v>
      </c>
      <c r="H8" s="50">
        <f t="shared" si="0"/>
        <v>45.496499999999997</v>
      </c>
      <c r="I8" s="51">
        <f t="shared" si="1"/>
        <v>151.655</v>
      </c>
    </row>
    <row r="9" spans="1:9" ht="18.75" customHeight="1" x14ac:dyDescent="0.25">
      <c r="A9" s="34">
        <v>8</v>
      </c>
      <c r="B9" s="34" t="s">
        <v>191</v>
      </c>
      <c r="C9" s="34" t="s">
        <v>200</v>
      </c>
      <c r="D9" s="35">
        <v>43.789000000000001</v>
      </c>
      <c r="E9" s="34" t="s">
        <v>8</v>
      </c>
      <c r="F9" s="34" t="s">
        <v>16</v>
      </c>
      <c r="G9" s="50">
        <v>7</v>
      </c>
      <c r="H9" s="50">
        <f t="shared" si="0"/>
        <v>91.956900000000005</v>
      </c>
      <c r="I9" s="51">
        <f t="shared" si="1"/>
        <v>306.52300000000002</v>
      </c>
    </row>
    <row r="10" spans="1:9" ht="18.75" customHeight="1" x14ac:dyDescent="0.25">
      <c r="A10" s="34">
        <v>9</v>
      </c>
      <c r="B10" s="32" t="s">
        <v>191</v>
      </c>
      <c r="C10" s="32" t="s">
        <v>201</v>
      </c>
      <c r="D10" s="33">
        <v>21.172000000000001</v>
      </c>
      <c r="E10" s="32" t="s">
        <v>8</v>
      </c>
      <c r="F10" s="32" t="s">
        <v>16</v>
      </c>
      <c r="G10" s="50">
        <v>7</v>
      </c>
      <c r="H10" s="50">
        <f t="shared" si="0"/>
        <v>44.461199999999998</v>
      </c>
      <c r="I10" s="51">
        <f t="shared" si="1"/>
        <v>148.20400000000001</v>
      </c>
    </row>
    <row r="11" spans="1:9" ht="18.75" customHeight="1" x14ac:dyDescent="0.25">
      <c r="A11" s="34">
        <v>10</v>
      </c>
      <c r="B11" s="32" t="s">
        <v>191</v>
      </c>
      <c r="C11" s="32" t="s">
        <v>202</v>
      </c>
      <c r="D11" s="33">
        <v>20.774000000000001</v>
      </c>
      <c r="E11" s="32" t="s">
        <v>8</v>
      </c>
      <c r="F11" s="32" t="s">
        <v>193</v>
      </c>
      <c r="G11" s="50">
        <v>7</v>
      </c>
      <c r="H11" s="50">
        <f t="shared" si="0"/>
        <v>43.625399999999999</v>
      </c>
      <c r="I11" s="51">
        <f t="shared" si="1"/>
        <v>145.41800000000001</v>
      </c>
    </row>
    <row r="12" spans="1:9" ht="18.75" customHeight="1" x14ac:dyDescent="0.25">
      <c r="A12" s="34">
        <v>11</v>
      </c>
      <c r="B12" s="34" t="s">
        <v>191</v>
      </c>
      <c r="C12" s="34" t="s">
        <v>203</v>
      </c>
      <c r="D12" s="35">
        <v>279.779</v>
      </c>
      <c r="E12" s="34" t="s">
        <v>8</v>
      </c>
      <c r="F12" s="34" t="s">
        <v>27</v>
      </c>
      <c r="G12" s="50">
        <v>7</v>
      </c>
      <c r="H12" s="50">
        <f t="shared" si="0"/>
        <v>587.53589999999997</v>
      </c>
      <c r="I12" s="51">
        <f t="shared" si="1"/>
        <v>1958.453</v>
      </c>
    </row>
    <row r="13" spans="1:9" ht="18.75" customHeight="1" x14ac:dyDescent="0.25">
      <c r="A13" s="34">
        <v>12</v>
      </c>
      <c r="B13" s="32" t="s">
        <v>191</v>
      </c>
      <c r="C13" s="32" t="s">
        <v>204</v>
      </c>
      <c r="D13" s="33">
        <v>604.88900000000001</v>
      </c>
      <c r="E13" s="32" t="s">
        <v>8</v>
      </c>
      <c r="F13" s="32" t="s">
        <v>16</v>
      </c>
      <c r="G13" s="50">
        <v>7</v>
      </c>
      <c r="H13" s="50">
        <f t="shared" si="0"/>
        <v>1270.2668999999999</v>
      </c>
      <c r="I13" s="51">
        <f t="shared" si="1"/>
        <v>4234.223</v>
      </c>
    </row>
    <row r="14" spans="1:9" ht="18.75" customHeight="1" x14ac:dyDescent="0.25">
      <c r="A14" s="34">
        <v>13</v>
      </c>
      <c r="B14" s="34" t="s">
        <v>191</v>
      </c>
      <c r="C14" s="34" t="s">
        <v>205</v>
      </c>
      <c r="D14" s="35">
        <v>177.57599999999999</v>
      </c>
      <c r="E14" s="34" t="s">
        <v>8</v>
      </c>
      <c r="F14" s="34" t="s">
        <v>16</v>
      </c>
      <c r="G14" s="50">
        <v>7</v>
      </c>
      <c r="H14" s="50">
        <f t="shared" si="0"/>
        <v>372.90959999999995</v>
      </c>
      <c r="I14" s="51">
        <f t="shared" si="1"/>
        <v>1243.0319999999999</v>
      </c>
    </row>
    <row r="15" spans="1:9" ht="18.75" customHeight="1" x14ac:dyDescent="0.25">
      <c r="A15" s="34">
        <v>14</v>
      </c>
      <c r="B15" s="32" t="s">
        <v>191</v>
      </c>
      <c r="C15" s="32" t="s">
        <v>206</v>
      </c>
      <c r="D15" s="33">
        <v>11.554</v>
      </c>
      <c r="E15" s="32" t="s">
        <v>8</v>
      </c>
      <c r="F15" s="32" t="s">
        <v>11</v>
      </c>
      <c r="G15" s="50">
        <v>7</v>
      </c>
      <c r="H15" s="50">
        <f t="shared" si="0"/>
        <v>24.263400000000001</v>
      </c>
      <c r="I15" s="51">
        <f t="shared" si="1"/>
        <v>80.878</v>
      </c>
    </row>
    <row r="16" spans="1:9" ht="18.75" customHeight="1" x14ac:dyDescent="0.25">
      <c r="A16" s="52"/>
      <c r="B16" s="52"/>
      <c r="C16" s="52"/>
      <c r="D16" s="53">
        <f>SUM(D2:D15)</f>
        <v>1575.424</v>
      </c>
      <c r="E16" s="52"/>
      <c r="F16" s="52"/>
      <c r="G16" s="52"/>
      <c r="H16" s="52"/>
      <c r="I16" s="52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8" sqref="H8"/>
    </sheetView>
  </sheetViews>
  <sheetFormatPr defaultRowHeight="18.75" customHeight="1" x14ac:dyDescent="0.25"/>
  <cols>
    <col min="1" max="1" width="5.85546875" customWidth="1"/>
    <col min="2" max="2" width="12.85546875" customWidth="1"/>
    <col min="3" max="3" width="13.42578125" customWidth="1"/>
    <col min="4" max="4" width="14.140625" customWidth="1"/>
    <col min="5" max="5" width="17.42578125" customWidth="1"/>
    <col min="6" max="6" width="11.85546875" customWidth="1"/>
    <col min="7" max="7" width="14.5703125" customWidth="1"/>
    <col min="8" max="8" width="17.140625" customWidth="1"/>
    <col min="9" max="9" width="19.42578125" customWidth="1"/>
  </cols>
  <sheetData>
    <row r="1" spans="1:9" ht="27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4">
        <v>1</v>
      </c>
      <c r="B2" s="34" t="s">
        <v>207</v>
      </c>
      <c r="C2" s="34" t="s">
        <v>208</v>
      </c>
      <c r="D2" s="27">
        <v>10.744999999999999</v>
      </c>
      <c r="E2" s="26" t="s">
        <v>8</v>
      </c>
      <c r="F2" s="26" t="s">
        <v>27</v>
      </c>
      <c r="G2" s="50">
        <v>7</v>
      </c>
      <c r="H2" s="50">
        <f>I2*30%</f>
        <v>22.564499999999995</v>
      </c>
      <c r="I2" s="51">
        <f>D2*G2</f>
        <v>75.214999999999989</v>
      </c>
    </row>
    <row r="3" spans="1:9" ht="18.75" customHeight="1" x14ac:dyDescent="0.25">
      <c r="A3" s="34">
        <v>2</v>
      </c>
      <c r="B3" s="34" t="s">
        <v>207</v>
      </c>
      <c r="C3" s="34" t="s">
        <v>209</v>
      </c>
      <c r="D3" s="35">
        <v>3.8010000000000002</v>
      </c>
      <c r="E3" s="34" t="s">
        <v>8</v>
      </c>
      <c r="F3" s="34" t="s">
        <v>27</v>
      </c>
      <c r="G3" s="50">
        <v>7</v>
      </c>
      <c r="H3" s="50">
        <f t="shared" ref="H3:H10" si="0">I3*30%</f>
        <v>7.9820999999999991</v>
      </c>
      <c r="I3" s="51">
        <f t="shared" ref="I3:I10" si="1">D3*G3</f>
        <v>26.606999999999999</v>
      </c>
    </row>
    <row r="4" spans="1:9" ht="18.75" customHeight="1" x14ac:dyDescent="0.25">
      <c r="A4" s="34">
        <v>3</v>
      </c>
      <c r="B4" s="34" t="s">
        <v>207</v>
      </c>
      <c r="C4" s="34" t="s">
        <v>210</v>
      </c>
      <c r="D4" s="35">
        <v>1.984</v>
      </c>
      <c r="E4" s="34" t="s">
        <v>8</v>
      </c>
      <c r="F4" s="34" t="s">
        <v>27</v>
      </c>
      <c r="G4" s="50">
        <v>7</v>
      </c>
      <c r="H4" s="50">
        <f t="shared" si="0"/>
        <v>4.1663999999999994</v>
      </c>
      <c r="I4" s="51">
        <f t="shared" si="1"/>
        <v>13.888</v>
      </c>
    </row>
    <row r="5" spans="1:9" ht="18.75" customHeight="1" x14ac:dyDescent="0.25">
      <c r="A5" s="34">
        <v>4</v>
      </c>
      <c r="B5" s="32" t="s">
        <v>207</v>
      </c>
      <c r="C5" s="32" t="s">
        <v>211</v>
      </c>
      <c r="D5" s="33">
        <v>96.438999999999993</v>
      </c>
      <c r="E5" s="32" t="s">
        <v>8</v>
      </c>
      <c r="F5" s="32" t="s">
        <v>27</v>
      </c>
      <c r="G5" s="50">
        <v>7</v>
      </c>
      <c r="H5" s="50">
        <f t="shared" si="0"/>
        <v>202.52189999999999</v>
      </c>
      <c r="I5" s="51">
        <f t="shared" si="1"/>
        <v>675.07299999999998</v>
      </c>
    </row>
    <row r="6" spans="1:9" ht="18.75" customHeight="1" x14ac:dyDescent="0.25">
      <c r="A6" s="34">
        <v>5</v>
      </c>
      <c r="B6" s="34" t="s">
        <v>207</v>
      </c>
      <c r="C6" s="34" t="s">
        <v>212</v>
      </c>
      <c r="D6" s="35">
        <v>2.8959999999999999</v>
      </c>
      <c r="E6" s="34" t="s">
        <v>8</v>
      </c>
      <c r="F6" s="34" t="s">
        <v>27</v>
      </c>
      <c r="G6" s="50">
        <v>7</v>
      </c>
      <c r="H6" s="50">
        <f t="shared" si="0"/>
        <v>6.081599999999999</v>
      </c>
      <c r="I6" s="51">
        <f t="shared" si="1"/>
        <v>20.271999999999998</v>
      </c>
    </row>
    <row r="7" spans="1:9" ht="18.75" customHeight="1" x14ac:dyDescent="0.25">
      <c r="A7" s="34">
        <v>6</v>
      </c>
      <c r="B7" s="34" t="s">
        <v>207</v>
      </c>
      <c r="C7" s="34" t="s">
        <v>213</v>
      </c>
      <c r="D7" s="35">
        <v>1.69</v>
      </c>
      <c r="E7" s="34" t="s">
        <v>8</v>
      </c>
      <c r="F7" s="34" t="s">
        <v>27</v>
      </c>
      <c r="G7" s="50">
        <v>7</v>
      </c>
      <c r="H7" s="50">
        <f t="shared" si="0"/>
        <v>3.5489999999999999</v>
      </c>
      <c r="I7" s="51">
        <f t="shared" si="1"/>
        <v>11.83</v>
      </c>
    </row>
    <row r="8" spans="1:9" ht="18.75" customHeight="1" x14ac:dyDescent="0.25">
      <c r="A8" s="34">
        <v>7</v>
      </c>
      <c r="B8" s="32" t="s">
        <v>207</v>
      </c>
      <c r="C8" s="32" t="s">
        <v>214</v>
      </c>
      <c r="D8" s="33">
        <v>28.297999999999998</v>
      </c>
      <c r="E8" s="32" t="s">
        <v>8</v>
      </c>
      <c r="F8" s="32" t="s">
        <v>27</v>
      </c>
      <c r="G8" s="50">
        <v>7</v>
      </c>
      <c r="H8" s="50">
        <f t="shared" si="0"/>
        <v>59.425799999999995</v>
      </c>
      <c r="I8" s="51">
        <f t="shared" si="1"/>
        <v>198.08599999999998</v>
      </c>
    </row>
    <row r="9" spans="1:9" ht="18.75" customHeight="1" x14ac:dyDescent="0.25">
      <c r="A9" s="34">
        <v>8</v>
      </c>
      <c r="B9" s="34" t="s">
        <v>207</v>
      </c>
      <c r="C9" s="34" t="s">
        <v>215</v>
      </c>
      <c r="D9" s="35">
        <v>63.973999999999997</v>
      </c>
      <c r="E9" s="34" t="s">
        <v>8</v>
      </c>
      <c r="F9" s="34" t="s">
        <v>27</v>
      </c>
      <c r="G9" s="50">
        <v>7</v>
      </c>
      <c r="H9" s="50">
        <f t="shared" si="0"/>
        <v>134.34539999999998</v>
      </c>
      <c r="I9" s="51">
        <f t="shared" si="1"/>
        <v>447.81799999999998</v>
      </c>
    </row>
    <row r="10" spans="1:9" ht="18.75" customHeight="1" x14ac:dyDescent="0.25">
      <c r="A10" s="34">
        <v>9</v>
      </c>
      <c r="B10" s="34" t="s">
        <v>207</v>
      </c>
      <c r="C10" s="34" t="s">
        <v>216</v>
      </c>
      <c r="D10" s="35">
        <v>0.627</v>
      </c>
      <c r="E10" s="34" t="s">
        <v>8</v>
      </c>
      <c r="F10" s="34" t="s">
        <v>27</v>
      </c>
      <c r="G10" s="50">
        <v>7</v>
      </c>
      <c r="H10" s="50">
        <f t="shared" si="0"/>
        <v>1.3167</v>
      </c>
      <c r="I10" s="51">
        <f t="shared" si="1"/>
        <v>4.3890000000000002</v>
      </c>
    </row>
    <row r="11" spans="1:9" ht="18.75" customHeight="1" x14ac:dyDescent="0.25">
      <c r="A11" s="49"/>
      <c r="B11" s="49"/>
      <c r="C11" s="49"/>
      <c r="D11" s="42">
        <f>SUM(D2:D10)</f>
        <v>210.45399999999998</v>
      </c>
      <c r="E11" s="49"/>
      <c r="F11" s="49"/>
      <c r="G11" s="49"/>
      <c r="H11" s="49"/>
      <c r="I11" s="49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XFD1"/>
    </sheetView>
  </sheetViews>
  <sheetFormatPr defaultRowHeight="18.75" customHeight="1" x14ac:dyDescent="0.25"/>
  <cols>
    <col min="1" max="1" width="5.7109375" customWidth="1"/>
    <col min="2" max="2" width="11.42578125" customWidth="1"/>
    <col min="3" max="3" width="14.7109375" customWidth="1"/>
    <col min="4" max="4" width="13" customWidth="1"/>
    <col min="5" max="5" width="18.28515625" customWidth="1"/>
    <col min="6" max="6" width="11.7109375" customWidth="1"/>
    <col min="7" max="7" width="10.85546875" customWidth="1"/>
    <col min="8" max="8" width="15.140625" customWidth="1"/>
    <col min="9" max="9" width="20.85546875" customWidth="1"/>
  </cols>
  <sheetData>
    <row r="1" spans="1:9" ht="28.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26" t="s">
        <v>617</v>
      </c>
      <c r="H1" s="26" t="s">
        <v>618</v>
      </c>
      <c r="I1" s="26" t="s">
        <v>619</v>
      </c>
    </row>
    <row r="2" spans="1:9" ht="18.75" customHeight="1" x14ac:dyDescent="0.25">
      <c r="A2" s="34">
        <v>1</v>
      </c>
      <c r="B2" s="34" t="s">
        <v>217</v>
      </c>
      <c r="C2" s="34" t="s">
        <v>218</v>
      </c>
      <c r="D2" s="27">
        <v>10.898</v>
      </c>
      <c r="E2" s="26" t="s">
        <v>8</v>
      </c>
      <c r="F2" s="26" t="s">
        <v>13</v>
      </c>
      <c r="G2" s="50">
        <v>7</v>
      </c>
      <c r="H2" s="50">
        <f>I2*30%</f>
        <v>22.8858</v>
      </c>
      <c r="I2" s="51">
        <f>D2*G2</f>
        <v>76.286000000000001</v>
      </c>
    </row>
    <row r="3" spans="1:9" ht="18.75" customHeight="1" x14ac:dyDescent="0.25">
      <c r="A3" s="34">
        <v>2</v>
      </c>
      <c r="B3" s="28" t="s">
        <v>217</v>
      </c>
      <c r="C3" s="28" t="s">
        <v>219</v>
      </c>
      <c r="D3" s="29">
        <v>291.87400000000002</v>
      </c>
      <c r="E3" s="28" t="s">
        <v>8</v>
      </c>
      <c r="F3" s="28" t="s">
        <v>13</v>
      </c>
      <c r="G3" s="50">
        <v>7</v>
      </c>
      <c r="H3" s="50">
        <f t="shared" ref="H3:H12" si="0">I3*30%</f>
        <v>612.93540000000007</v>
      </c>
      <c r="I3" s="51">
        <f t="shared" ref="I3:I12" si="1">D3*G3</f>
        <v>2043.1180000000002</v>
      </c>
    </row>
    <row r="4" spans="1:9" ht="18.75" customHeight="1" x14ac:dyDescent="0.25">
      <c r="A4" s="34">
        <v>3</v>
      </c>
      <c r="B4" s="28" t="s">
        <v>217</v>
      </c>
      <c r="C4" s="28" t="s">
        <v>220</v>
      </c>
      <c r="D4" s="29">
        <v>1.8180000000000001</v>
      </c>
      <c r="E4" s="28" t="s">
        <v>8</v>
      </c>
      <c r="F4" s="28" t="s">
        <v>13</v>
      </c>
      <c r="G4" s="50">
        <v>7</v>
      </c>
      <c r="H4" s="50">
        <f t="shared" si="0"/>
        <v>3.8178000000000001</v>
      </c>
      <c r="I4" s="51">
        <f t="shared" si="1"/>
        <v>12.726000000000001</v>
      </c>
    </row>
    <row r="5" spans="1:9" ht="18.75" customHeight="1" x14ac:dyDescent="0.25">
      <c r="A5" s="34">
        <v>4</v>
      </c>
      <c r="B5" s="28" t="s">
        <v>217</v>
      </c>
      <c r="C5" s="28" t="s">
        <v>221</v>
      </c>
      <c r="D5" s="29">
        <v>0.29499999999999998</v>
      </c>
      <c r="E5" s="28" t="s">
        <v>8</v>
      </c>
      <c r="F5" s="28" t="s">
        <v>13</v>
      </c>
      <c r="G5" s="50">
        <v>7</v>
      </c>
      <c r="H5" s="50">
        <f t="shared" si="0"/>
        <v>0.61949999999999994</v>
      </c>
      <c r="I5" s="51">
        <f t="shared" si="1"/>
        <v>2.0649999999999999</v>
      </c>
    </row>
    <row r="6" spans="1:9" ht="18.75" customHeight="1" x14ac:dyDescent="0.25">
      <c r="A6" s="34">
        <v>5</v>
      </c>
      <c r="B6" s="28" t="s">
        <v>217</v>
      </c>
      <c r="C6" s="28" t="s">
        <v>222</v>
      </c>
      <c r="D6" s="29">
        <v>2.8079999999999998</v>
      </c>
      <c r="E6" s="28" t="s">
        <v>8</v>
      </c>
      <c r="F6" s="28" t="s">
        <v>13</v>
      </c>
      <c r="G6" s="50">
        <v>7</v>
      </c>
      <c r="H6" s="50">
        <f t="shared" si="0"/>
        <v>5.8967999999999998</v>
      </c>
      <c r="I6" s="51">
        <f t="shared" si="1"/>
        <v>19.655999999999999</v>
      </c>
    </row>
    <row r="7" spans="1:9" ht="18.75" customHeight="1" x14ac:dyDescent="0.25">
      <c r="A7" s="34">
        <v>6</v>
      </c>
      <c r="B7" s="28" t="s">
        <v>217</v>
      </c>
      <c r="C7" s="28" t="s">
        <v>223</v>
      </c>
      <c r="D7" s="29">
        <v>4.7969999999999997</v>
      </c>
      <c r="E7" s="28" t="s">
        <v>8</v>
      </c>
      <c r="F7" s="28" t="s">
        <v>13</v>
      </c>
      <c r="G7" s="50">
        <v>7</v>
      </c>
      <c r="H7" s="50">
        <f t="shared" si="0"/>
        <v>10.073700000000001</v>
      </c>
      <c r="I7" s="51">
        <f t="shared" si="1"/>
        <v>33.579000000000001</v>
      </c>
    </row>
    <row r="8" spans="1:9" ht="18.75" customHeight="1" x14ac:dyDescent="0.25">
      <c r="A8" s="34">
        <v>7</v>
      </c>
      <c r="B8" s="28" t="s">
        <v>217</v>
      </c>
      <c r="C8" s="28" t="s">
        <v>224</v>
      </c>
      <c r="D8" s="29">
        <v>0.60499999999999998</v>
      </c>
      <c r="E8" s="28" t="s">
        <v>8</v>
      </c>
      <c r="F8" s="28" t="s">
        <v>13</v>
      </c>
      <c r="G8" s="50">
        <v>7</v>
      </c>
      <c r="H8" s="50">
        <f t="shared" si="0"/>
        <v>1.2704999999999997</v>
      </c>
      <c r="I8" s="51">
        <f t="shared" si="1"/>
        <v>4.2349999999999994</v>
      </c>
    </row>
    <row r="9" spans="1:9" ht="18.75" customHeight="1" x14ac:dyDescent="0.25">
      <c r="A9" s="34">
        <v>8</v>
      </c>
      <c r="B9" s="28" t="s">
        <v>217</v>
      </c>
      <c r="C9" s="28" t="s">
        <v>225</v>
      </c>
      <c r="D9" s="29">
        <v>21.911000000000001</v>
      </c>
      <c r="E9" s="28" t="s">
        <v>8</v>
      </c>
      <c r="F9" s="28" t="s">
        <v>13</v>
      </c>
      <c r="G9" s="50">
        <v>7</v>
      </c>
      <c r="H9" s="50">
        <f t="shared" si="0"/>
        <v>46.013100000000001</v>
      </c>
      <c r="I9" s="51">
        <f t="shared" si="1"/>
        <v>153.37700000000001</v>
      </c>
    </row>
    <row r="10" spans="1:9" ht="18.75" customHeight="1" x14ac:dyDescent="0.25">
      <c r="A10" s="34">
        <v>9</v>
      </c>
      <c r="B10" s="28" t="s">
        <v>217</v>
      </c>
      <c r="C10" s="28" t="s">
        <v>226</v>
      </c>
      <c r="D10" s="29">
        <v>0.371</v>
      </c>
      <c r="E10" s="28" t="s">
        <v>8</v>
      </c>
      <c r="F10" s="28" t="s">
        <v>13</v>
      </c>
      <c r="G10" s="50">
        <v>7</v>
      </c>
      <c r="H10" s="50">
        <f t="shared" si="0"/>
        <v>0.77910000000000001</v>
      </c>
      <c r="I10" s="51">
        <f t="shared" si="1"/>
        <v>2.597</v>
      </c>
    </row>
    <row r="11" spans="1:9" ht="18.75" customHeight="1" x14ac:dyDescent="0.25">
      <c r="A11" s="34">
        <v>10</v>
      </c>
      <c r="B11" s="28" t="s">
        <v>217</v>
      </c>
      <c r="C11" s="28" t="s">
        <v>227</v>
      </c>
      <c r="D11" s="29">
        <v>77.099999999999994</v>
      </c>
      <c r="E11" s="28" t="s">
        <v>8</v>
      </c>
      <c r="F11" s="28" t="s">
        <v>13</v>
      </c>
      <c r="G11" s="50">
        <v>7</v>
      </c>
      <c r="H11" s="50">
        <f t="shared" si="0"/>
        <v>161.90999999999997</v>
      </c>
      <c r="I11" s="51">
        <f t="shared" si="1"/>
        <v>539.69999999999993</v>
      </c>
    </row>
    <row r="12" spans="1:9" ht="18.75" customHeight="1" x14ac:dyDescent="0.25">
      <c r="A12" s="34">
        <v>11</v>
      </c>
      <c r="B12" s="28" t="s">
        <v>217</v>
      </c>
      <c r="C12" s="28" t="s">
        <v>228</v>
      </c>
      <c r="D12" s="29">
        <v>47.204999999999998</v>
      </c>
      <c r="E12" s="28" t="s">
        <v>8</v>
      </c>
      <c r="F12" s="28" t="s">
        <v>13</v>
      </c>
      <c r="G12" s="50">
        <v>7</v>
      </c>
      <c r="H12" s="50">
        <f t="shared" si="0"/>
        <v>99.130499999999998</v>
      </c>
      <c r="I12" s="51">
        <f t="shared" si="1"/>
        <v>330.435</v>
      </c>
    </row>
    <row r="13" spans="1:9" ht="18.75" customHeight="1" x14ac:dyDescent="0.25">
      <c r="A13" s="49"/>
      <c r="B13" s="49"/>
      <c r="C13" s="49"/>
      <c r="D13" s="54">
        <f>SUM(D2:D12)</f>
        <v>459.68200000000007</v>
      </c>
      <c r="E13" s="49"/>
      <c r="F13" s="49"/>
      <c r="G13" s="49"/>
      <c r="H13" s="49"/>
      <c r="I13" s="49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8" sqref="G8"/>
    </sheetView>
  </sheetViews>
  <sheetFormatPr defaultRowHeight="18.75" customHeight="1" x14ac:dyDescent="0.25"/>
  <cols>
    <col min="1" max="1" width="5.85546875" customWidth="1"/>
    <col min="2" max="2" width="12.28515625" customWidth="1"/>
    <col min="3" max="3" width="14.28515625" customWidth="1"/>
    <col min="4" max="4" width="12.42578125" customWidth="1"/>
    <col min="5" max="5" width="20.5703125" customWidth="1"/>
    <col min="6" max="7" width="11.85546875" customWidth="1"/>
    <col min="8" max="8" width="16.85546875" customWidth="1"/>
    <col min="9" max="9" width="20.42578125" customWidth="1"/>
  </cols>
  <sheetData>
    <row r="1" spans="1:9" ht="28.5" customHeight="1" x14ac:dyDescent="0.25">
      <c r="A1" s="26" t="s">
        <v>615</v>
      </c>
      <c r="B1" s="26" t="s">
        <v>0</v>
      </c>
      <c r="C1" s="26" t="s">
        <v>1</v>
      </c>
      <c r="D1" s="27" t="s">
        <v>616</v>
      </c>
      <c r="E1" s="26" t="s">
        <v>621</v>
      </c>
      <c r="F1" s="26" t="s">
        <v>4</v>
      </c>
      <c r="G1" s="56" t="s">
        <v>617</v>
      </c>
      <c r="H1" s="57" t="s">
        <v>618</v>
      </c>
      <c r="I1" s="58" t="s">
        <v>619</v>
      </c>
    </row>
    <row r="2" spans="1:9" ht="18.75" customHeight="1" x14ac:dyDescent="0.25">
      <c r="A2" s="59">
        <v>1</v>
      </c>
      <c r="B2" s="59" t="s">
        <v>229</v>
      </c>
      <c r="C2" s="59" t="s">
        <v>612</v>
      </c>
      <c r="D2" s="59">
        <v>413.64800000000002</v>
      </c>
      <c r="E2" s="59" t="s">
        <v>348</v>
      </c>
      <c r="F2" s="59" t="s">
        <v>613</v>
      </c>
      <c r="G2" s="60">
        <v>7</v>
      </c>
      <c r="H2" s="61">
        <f>I2*30%</f>
        <v>868.66079999999999</v>
      </c>
      <c r="I2" s="58">
        <f>D2*G2</f>
        <v>2895.5360000000001</v>
      </c>
    </row>
    <row r="3" spans="1:9" ht="18.75" customHeight="1" x14ac:dyDescent="0.25">
      <c r="A3" s="59">
        <v>2</v>
      </c>
      <c r="B3" s="34" t="s">
        <v>229</v>
      </c>
      <c r="C3" s="34" t="s">
        <v>230</v>
      </c>
      <c r="D3" s="35">
        <v>1.5389999999999999</v>
      </c>
      <c r="E3" s="34" t="s">
        <v>8</v>
      </c>
      <c r="F3" s="34" t="s">
        <v>27</v>
      </c>
      <c r="G3" s="60">
        <v>7</v>
      </c>
      <c r="H3" s="61">
        <f t="shared" ref="H3:H17" si="0">I3*30%</f>
        <v>3.2319</v>
      </c>
      <c r="I3" s="58">
        <f t="shared" ref="I3:I17" si="1">D3*G3</f>
        <v>10.773</v>
      </c>
    </row>
    <row r="4" spans="1:9" ht="18.75" customHeight="1" x14ac:dyDescent="0.25">
      <c r="A4" s="59">
        <v>3</v>
      </c>
      <c r="B4" s="34" t="s">
        <v>229</v>
      </c>
      <c r="C4" s="34" t="s">
        <v>231</v>
      </c>
      <c r="D4" s="35">
        <v>7.3739999999999997</v>
      </c>
      <c r="E4" s="34" t="s">
        <v>8</v>
      </c>
      <c r="F4" s="34" t="s">
        <v>11</v>
      </c>
      <c r="G4" s="60">
        <v>7</v>
      </c>
      <c r="H4" s="61">
        <f t="shared" si="0"/>
        <v>15.485399999999998</v>
      </c>
      <c r="I4" s="58">
        <f t="shared" si="1"/>
        <v>51.617999999999995</v>
      </c>
    </row>
    <row r="5" spans="1:9" ht="18.75" customHeight="1" x14ac:dyDescent="0.25">
      <c r="A5" s="59">
        <v>4</v>
      </c>
      <c r="B5" s="34" t="s">
        <v>229</v>
      </c>
      <c r="C5" s="34" t="s">
        <v>232</v>
      </c>
      <c r="D5" s="35">
        <v>110.916</v>
      </c>
      <c r="E5" s="34" t="s">
        <v>8</v>
      </c>
      <c r="F5" s="34" t="s">
        <v>27</v>
      </c>
      <c r="G5" s="60">
        <v>7</v>
      </c>
      <c r="H5" s="61">
        <f t="shared" si="0"/>
        <v>232.92359999999999</v>
      </c>
      <c r="I5" s="58">
        <f t="shared" si="1"/>
        <v>776.41200000000003</v>
      </c>
    </row>
    <row r="6" spans="1:9" ht="18.75" customHeight="1" x14ac:dyDescent="0.25">
      <c r="A6" s="59">
        <v>5</v>
      </c>
      <c r="B6" s="34" t="s">
        <v>229</v>
      </c>
      <c r="C6" s="34" t="s">
        <v>233</v>
      </c>
      <c r="D6" s="35">
        <v>23.283999999999999</v>
      </c>
      <c r="E6" s="34" t="s">
        <v>8</v>
      </c>
      <c r="F6" s="34" t="s">
        <v>13</v>
      </c>
      <c r="G6" s="60">
        <v>7</v>
      </c>
      <c r="H6" s="61">
        <f t="shared" si="0"/>
        <v>48.8964</v>
      </c>
      <c r="I6" s="58">
        <f t="shared" si="1"/>
        <v>162.988</v>
      </c>
    </row>
    <row r="7" spans="1:9" ht="18.75" customHeight="1" x14ac:dyDescent="0.25">
      <c r="A7" s="59">
        <v>6</v>
      </c>
      <c r="B7" s="34" t="s">
        <v>229</v>
      </c>
      <c r="C7" s="34" t="s">
        <v>234</v>
      </c>
      <c r="D7" s="35">
        <v>404.54500000000002</v>
      </c>
      <c r="E7" s="34" t="s">
        <v>8</v>
      </c>
      <c r="F7" s="34" t="s">
        <v>27</v>
      </c>
      <c r="G7" s="60">
        <v>7</v>
      </c>
      <c r="H7" s="61">
        <f t="shared" si="0"/>
        <v>849.54449999999997</v>
      </c>
      <c r="I7" s="58">
        <f t="shared" si="1"/>
        <v>2831.8150000000001</v>
      </c>
    </row>
    <row r="8" spans="1:9" ht="18.75" customHeight="1" x14ac:dyDescent="0.25">
      <c r="A8" s="59">
        <v>7</v>
      </c>
      <c r="B8" s="34" t="s">
        <v>229</v>
      </c>
      <c r="C8" s="34" t="s">
        <v>235</v>
      </c>
      <c r="D8" s="35">
        <v>13.192</v>
      </c>
      <c r="E8" s="34" t="s">
        <v>8</v>
      </c>
      <c r="F8" s="34" t="s">
        <v>193</v>
      </c>
      <c r="G8" s="60">
        <v>7</v>
      </c>
      <c r="H8" s="61">
        <f t="shared" si="0"/>
        <v>27.703199999999999</v>
      </c>
      <c r="I8" s="58">
        <f t="shared" si="1"/>
        <v>92.343999999999994</v>
      </c>
    </row>
    <row r="9" spans="1:9" ht="18.75" customHeight="1" x14ac:dyDescent="0.25">
      <c r="A9" s="59">
        <v>8</v>
      </c>
      <c r="B9" s="34" t="s">
        <v>229</v>
      </c>
      <c r="C9" s="34" t="s">
        <v>236</v>
      </c>
      <c r="D9" s="35">
        <v>13.153</v>
      </c>
      <c r="E9" s="34" t="s">
        <v>8</v>
      </c>
      <c r="F9" s="34" t="s">
        <v>11</v>
      </c>
      <c r="G9" s="60">
        <v>7</v>
      </c>
      <c r="H9" s="61">
        <f t="shared" si="0"/>
        <v>27.621299999999998</v>
      </c>
      <c r="I9" s="58">
        <f t="shared" si="1"/>
        <v>92.070999999999998</v>
      </c>
    </row>
    <row r="10" spans="1:9" ht="18.75" customHeight="1" x14ac:dyDescent="0.25">
      <c r="A10" s="59">
        <v>9</v>
      </c>
      <c r="B10" s="34" t="s">
        <v>229</v>
      </c>
      <c r="C10" s="34" t="s">
        <v>237</v>
      </c>
      <c r="D10" s="35">
        <v>14.794</v>
      </c>
      <c r="E10" s="34" t="s">
        <v>8</v>
      </c>
      <c r="F10" s="34" t="s">
        <v>193</v>
      </c>
      <c r="G10" s="60">
        <v>7</v>
      </c>
      <c r="H10" s="61">
        <f t="shared" si="0"/>
        <v>31.067399999999999</v>
      </c>
      <c r="I10" s="58">
        <f t="shared" si="1"/>
        <v>103.55800000000001</v>
      </c>
    </row>
    <row r="11" spans="1:9" ht="18.75" customHeight="1" x14ac:dyDescent="0.25">
      <c r="A11" s="59">
        <v>10</v>
      </c>
      <c r="B11" s="34" t="s">
        <v>229</v>
      </c>
      <c r="C11" s="34" t="s">
        <v>238</v>
      </c>
      <c r="D11" s="35">
        <v>2.4550000000000001</v>
      </c>
      <c r="E11" s="34" t="s">
        <v>8</v>
      </c>
      <c r="F11" s="34" t="s">
        <v>11</v>
      </c>
      <c r="G11" s="60">
        <v>7</v>
      </c>
      <c r="H11" s="61">
        <f t="shared" si="0"/>
        <v>5.1555000000000009</v>
      </c>
      <c r="I11" s="58">
        <f t="shared" si="1"/>
        <v>17.185000000000002</v>
      </c>
    </row>
    <row r="12" spans="1:9" ht="18.75" customHeight="1" x14ac:dyDescent="0.25">
      <c r="A12" s="59">
        <v>11</v>
      </c>
      <c r="B12" s="34" t="s">
        <v>229</v>
      </c>
      <c r="C12" s="34" t="s">
        <v>239</v>
      </c>
      <c r="D12" s="35">
        <v>424.98899999999998</v>
      </c>
      <c r="E12" s="34" t="s">
        <v>8</v>
      </c>
      <c r="F12" s="34" t="s">
        <v>16</v>
      </c>
      <c r="G12" s="60">
        <v>7</v>
      </c>
      <c r="H12" s="61">
        <f t="shared" si="0"/>
        <v>892.47689999999989</v>
      </c>
      <c r="I12" s="58">
        <f t="shared" si="1"/>
        <v>2974.9229999999998</v>
      </c>
    </row>
    <row r="13" spans="1:9" ht="18.75" customHeight="1" x14ac:dyDescent="0.25">
      <c r="A13" s="59">
        <v>12</v>
      </c>
      <c r="B13" s="32" t="s">
        <v>229</v>
      </c>
      <c r="C13" s="32" t="s">
        <v>240</v>
      </c>
      <c r="D13" s="33">
        <v>699.05700000000002</v>
      </c>
      <c r="E13" s="32" t="s">
        <v>8</v>
      </c>
      <c r="F13" s="32" t="s">
        <v>11</v>
      </c>
      <c r="G13" s="60">
        <v>7</v>
      </c>
      <c r="H13" s="61">
        <f t="shared" si="0"/>
        <v>1468.0197000000001</v>
      </c>
      <c r="I13" s="58">
        <f t="shared" si="1"/>
        <v>4893.3990000000003</v>
      </c>
    </row>
    <row r="14" spans="1:9" ht="18.75" customHeight="1" x14ac:dyDescent="0.25">
      <c r="A14" s="59">
        <v>13</v>
      </c>
      <c r="B14" s="34" t="s">
        <v>229</v>
      </c>
      <c r="C14" s="34" t="s">
        <v>241</v>
      </c>
      <c r="D14" s="35">
        <v>41.923999999999999</v>
      </c>
      <c r="E14" s="34" t="s">
        <v>8</v>
      </c>
      <c r="F14" s="34" t="s">
        <v>16</v>
      </c>
      <c r="G14" s="60">
        <v>7</v>
      </c>
      <c r="H14" s="61">
        <f t="shared" si="0"/>
        <v>88.040400000000005</v>
      </c>
      <c r="I14" s="58">
        <f t="shared" si="1"/>
        <v>293.46800000000002</v>
      </c>
    </row>
    <row r="15" spans="1:9" ht="18.75" customHeight="1" x14ac:dyDescent="0.25">
      <c r="A15" s="59">
        <v>14</v>
      </c>
      <c r="B15" s="34" t="s">
        <v>229</v>
      </c>
      <c r="C15" s="34" t="s">
        <v>242</v>
      </c>
      <c r="D15" s="35">
        <v>38.619999999999997</v>
      </c>
      <c r="E15" s="34" t="s">
        <v>8</v>
      </c>
      <c r="F15" s="34" t="s">
        <v>16</v>
      </c>
      <c r="G15" s="60">
        <v>7</v>
      </c>
      <c r="H15" s="61">
        <f t="shared" si="0"/>
        <v>81.10199999999999</v>
      </c>
      <c r="I15" s="58">
        <f t="shared" si="1"/>
        <v>270.33999999999997</v>
      </c>
    </row>
    <row r="16" spans="1:9" ht="18.75" customHeight="1" x14ac:dyDescent="0.25">
      <c r="A16" s="59">
        <v>15</v>
      </c>
      <c r="B16" s="34" t="s">
        <v>229</v>
      </c>
      <c r="C16" s="34" t="s">
        <v>243</v>
      </c>
      <c r="D16" s="35">
        <v>32.134999999999998</v>
      </c>
      <c r="E16" s="34" t="s">
        <v>8</v>
      </c>
      <c r="F16" s="34" t="s">
        <v>27</v>
      </c>
      <c r="G16" s="60">
        <v>7</v>
      </c>
      <c r="H16" s="61">
        <f t="shared" si="0"/>
        <v>67.483499999999992</v>
      </c>
      <c r="I16" s="58">
        <f t="shared" si="1"/>
        <v>224.94499999999999</v>
      </c>
    </row>
    <row r="17" spans="1:9" ht="18.75" customHeight="1" x14ac:dyDescent="0.25">
      <c r="A17" s="59">
        <v>16</v>
      </c>
      <c r="B17" s="32" t="s">
        <v>229</v>
      </c>
      <c r="C17" s="32" t="s">
        <v>244</v>
      </c>
      <c r="D17" s="33">
        <v>34.325000000000003</v>
      </c>
      <c r="E17" s="32" t="s">
        <v>8</v>
      </c>
      <c r="F17" s="32" t="s">
        <v>27</v>
      </c>
      <c r="G17" s="60">
        <v>7</v>
      </c>
      <c r="H17" s="61">
        <f t="shared" si="0"/>
        <v>72.08250000000001</v>
      </c>
      <c r="I17" s="58">
        <f t="shared" si="1"/>
        <v>240.27500000000003</v>
      </c>
    </row>
    <row r="18" spans="1:9" ht="18.75" customHeight="1" x14ac:dyDescent="0.25">
      <c r="A18" s="52"/>
      <c r="B18" s="52"/>
      <c r="C18" s="52"/>
      <c r="D18" s="53">
        <f>SUM(D2:D17)</f>
        <v>2275.9499999999998</v>
      </c>
      <c r="E18" s="52"/>
      <c r="F18" s="52"/>
      <c r="G18" s="52"/>
      <c r="H18" s="62"/>
      <c r="I18" s="5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Ефр.Бакалово</vt:lpstr>
      <vt:lpstr>Загорци</vt:lpstr>
      <vt:lpstr>Земенци</vt:lpstr>
      <vt:lpstr>Зимница</vt:lpstr>
      <vt:lpstr>Кап.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Калина Минчева</dc:creator>
  <cp:lastModifiedBy>Калина Минчева</cp:lastModifiedBy>
  <cp:lastPrinted>2022-01-21T09:16:45Z</cp:lastPrinted>
  <dcterms:created xsi:type="dcterms:W3CDTF">2021-12-15T09:32:44Z</dcterms:created>
  <dcterms:modified xsi:type="dcterms:W3CDTF">2022-07-01T08:40:29Z</dcterms:modified>
</cp:coreProperties>
</file>